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47" documentId="13_ncr:1_{F6CB121F-512D-4AA6-A0C1-0FB36C537598}" xr6:coauthVersionLast="47" xr6:coauthVersionMax="47" xr10:uidLastSave="{6BD33159-E2FD-441F-A945-043AB1ED4A5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<sst xmlns="http://schemas.openxmlformats.org/spreadsheetml/2006/main" count="179018" uniqueCount="39101">
  <si>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</si>
  <si>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</si>
  <si>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</si>
  <si>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</si>
  <si>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</si>
  <si>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</si>
  <si>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</si>
  <si>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</si>
  <si>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</si>
  <si>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</si>
  <si>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</si>
  <si>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</si>
  <si>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</si>
  <si>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</si>
  <si>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</si>
  <si>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</si>
  <si>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</si>
  <si>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</si>
  <si>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</si>
  <si>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</si>
  <si>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</si>
  <si>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</si>
  <si>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</si>
  <si>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</si>
  <si>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</si>
  <si>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</si>
  <si>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</si>
  <si>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</si>
  <si>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</si>
  <si>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</si>
  <si>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</si>
  <si>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</si>
  <si>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</si>
  <si>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</si>
  <si>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</si>
  <si>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</si>
  <si>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</si>
  <si>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</si>
  <si>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</si>
  <si>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</si>
  <si>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</si>
  <si>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</si>
  <si>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</si>
  <si>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</si>
  <si>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</si>
  <si>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</si>
  <si>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</si>
  <si>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</si>
  <si>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</si>
  <si>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</si>
  <si>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</si>
  <si>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</si>
  <si>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</si>
  <si>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</si>
  <si>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</si>
  <si>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</si>
  <si>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</si>
  <si>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</si>
  <si>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</si>
  <si>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</si>
  <si>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</si>
  <si>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</si>
  <si>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</si>
  <si>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</si>
  <si>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</si>
  <si>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</si>
  <si>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</si>
  <si>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</si>
  <si>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</si>
  <si>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</si>
  <si>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</si>
  <si>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</si>
  <si>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</si>
  <si>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</si>
  <si>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</si>
  <si>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</si>
  <si>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</si>
  <si>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</si>
  <si>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</si>
  <si>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</si>
  <si>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</si>
  <si>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</si>
  <si>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</si>
  <si>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</si>
  <si>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</si>
  <si>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</si>
  <si>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</si>
  <si>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</si>
  <si>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</si>
  <si>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</si>
  <si>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</si>
  <si>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</si>
  <si>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</si>
  <si>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</si>
  <si>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</si>
  <si>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</si>
  <si>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</si>
  <si>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</si>
  <si>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</si>
  <si>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</si>
  <si>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</si>
  <si>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</si>
  <si>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</si>
  <si>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</si>
  <si>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</si>
  <si>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</si>
  <si>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</si>
  <si>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</si>
  <si>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</si>
  <si>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</si>
  <si>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</si>
  <si>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</si>
  <si>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</si>
  <si>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</si>
  <si>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</si>
  <si>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</si>
  <si>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</si>
  <si>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</si>
  <si>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</si>
  <si>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</si>
  <si>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</si>
  <si>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</si>
  <si>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</si>
  <si>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</si>
  <si>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</si>
  <si>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</si>
  <si>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</si>
  <si>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</si>
  <si>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</si>
  <si>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</si>
  <si>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</si>
  <si>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</si>
  <si>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</si>
  <si>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</si>
  <si>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</si>
  <si>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</si>
  <si>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</si>
  <si>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</si>
  <si>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</si>
  <si>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</si>
  <si>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</si>
  <si>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</si>
  <si>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</si>
  <si>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</si>
  <si>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</si>
  <si>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</si>
  <si>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</si>
  <si>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</si>
  <si>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</si>
  <si>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</si>
  <si>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</si>
  <si>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</si>
  <si>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</si>
  <si>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</si>
  <si>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</si>
  <si>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</si>
  <si>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</si>
  <si>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</si>
  <si>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</si>
  <si>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</si>
  <si>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</si>
  <si>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</si>
  <si>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</si>
  <si>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</si>
  <si>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</si>
  <si>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</si>
  <si>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</si>
  <si>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</si>
  <si>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</si>
  <si>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</si>
  <si>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</si>
  <si>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</si>
  <si>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</si>
  <si>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</si>
  <si>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</si>
  <si>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</si>
  <si>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</si>
  <si>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</si>
  <si>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</si>
  <si>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</si>
  <si>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</si>
  <si>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</si>
  <si>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</si>
  <si>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</si>
  <si>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</si>
  <si>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</si>
  <si>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</si>
  <si>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</si>
  <si>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</si>
  <si>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</si>
  <si>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</si>
  <si>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</si>
  <si>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</si>
  <si>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</si>
  <si>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</si>
  <si>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</si>
  <si>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</si>
  <si>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</si>
  <si>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</si>
  <si>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</si>
  <si>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</si>
  <si>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</si>
  <si>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</si>
  <si>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</si>
  <si>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</si>
  <si>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</si>
  <si>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</si>
  <si>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</si>
  <si>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</si>
  <si>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</si>
  <si>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</si>
  <si>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</si>
  <si>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</si>
  <si>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</si>
  <si>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</si>
  <si>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</si>
  <si>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</si>
  <si>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</si>
  <si>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</si>
  <si>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</si>
  <si>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</si>
  <si>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</si>
  <si>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</si>
  <si>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</si>
  <si>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</si>
  <si>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</si>
  <si>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</si>
  <si>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</si>
  <si>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</si>
  <si>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</si>
  <si>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</si>
  <si>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</si>
  <si>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</si>
  <si>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</si>
  <si>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</si>
  <si>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</si>
  <si>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</si>
  <si>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</si>
  <si>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</si>
  <si>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</si>
  <si>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</si>
  <si>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</si>
  <si>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</si>
  <si>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</si>
  <si>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</si>
  <si>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</si>
  <si>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</si>
  <si>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</si>
  <si>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</si>
  <si>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</si>
  <si>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</si>
  <si>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</si>
  <si>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</si>
  <si>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</si>
  <si>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</si>
  <si>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</si>
  <si>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</si>
  <si>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</si>
  <si>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</si>
  <si>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</si>
  <si>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</si>
  <si>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</si>
  <si>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</si>
  <si>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</si>
  <si>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</si>
  <si>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</si>
  <si>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</si>
  <si>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</si>
  <si>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</si>
  <si>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</si>
  <si>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</si>
  <si>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</si>
  <si>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</si>
  <si>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</si>
  <si>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</si>
  <si>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</si>
  <si>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</si>
  <si>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</si>
  <si>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</si>
  <si>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</si>
  <si>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</si>
  <si>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</si>
  <si>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</si>
  <si>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</si>
  <si>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</si>
  <si>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</si>
  <si>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</si>
  <si>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</si>
  <si>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</si>
  <si>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</si>
  <si>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</si>
  <si>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</si>
  <si>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</si>
  <si>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</si>
  <si>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</si>
  <si>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</si>
  <si>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</si>
  <si>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</si>
  <si>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</si>
  <si>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</si>
  <si>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</si>
  <si>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</si>
  <si>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</si>
  <si>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</si>
  <si>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</si>
  <si>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</si>
  <si>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</si>
  <si>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</si>
  <si>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</si>
  <si>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</si>
  <si>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</si>
  <si>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</si>
  <si>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</si>
  <si>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</si>
  <si>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</si>
  <si>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</si>
  <si>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</si>
  <si>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</si>
  <si>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</si>
  <si>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</si>
  <si>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</si>
  <si>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</si>
  <si>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</si>
  <si>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</si>
  <si>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</si>
  <si>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</si>
  <si>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</si>
  <si>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</si>
  <si>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</si>
  <si>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</si>
  <si>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</si>
  <si>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</si>
  <si>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</si>
  <si>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</si>
  <si>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</si>
  <si>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</si>
  <si>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</si>
  <si>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</si>
  <si>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</si>
  <si>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</si>
  <si>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</si>
  <si>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</si>
  <si>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</si>
  <si>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</si>
  <si>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</si>
  <si>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</si>
  <si>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</si>
  <si>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</si>
  <si>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</si>
  <si>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</si>
  <si>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</si>
  <si>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</si>
  <si>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</si>
  <si>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</si>
  <si>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</si>
  <si>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</si>
  <si>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</si>
  <si>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</si>
  <si>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</si>
  <si>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</si>
  <si>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</si>
  <si>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</si>
  <si>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</si>
  <si>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</si>
  <si>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</si>
  <si>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</si>
  <si>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</si>
  <si>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</si>
  <si>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</si>
  <si>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</si>
  <si>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</si>
  <si>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</si>
  <si>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</si>
  <si>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</si>
  <si>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</si>
  <si>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</si>
  <si>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</si>
  <si>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</si>
  <si>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</si>
  <si>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</si>
  <si>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</si>
  <si>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</si>
  <si>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</si>
  <si>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</si>
  <si>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</si>
  <si>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</si>
  <si>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</si>
  <si>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</si>
  <si>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</si>
  <si>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</si>
  <si>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</si>
  <si>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</si>
  <si>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</si>
  <si>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</si>
  <si>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</si>
  <si>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</si>
  <si>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</si>
  <si>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</si>
  <si>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</si>
  <si>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</si>
  <si>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</si>
  <si>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</si>
  <si>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</si>
  <si>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</si>
  <si>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</si>
  <si>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</si>
  <si>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</si>
  <si>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</si>
  <si>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</si>
  <si>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</si>
  <si>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</si>
  <si>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</si>
  <si>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</si>
  <si>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</si>
  <si>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</si>
  <si>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</si>
  <si>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</si>
  <si>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</si>
  <si>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</si>
  <si>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</si>
  <si>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</si>
  <si>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</si>
  <si>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</si>
  <si>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</si>
  <si>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</si>
  <si>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</si>
  <si>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</si>
  <si>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</si>
  <si>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</si>
  <si>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</si>
  <si>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</si>
  <si>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</si>
  <si>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</si>
  <si>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</si>
  <si>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</si>
  <si>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</si>
  <si>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</si>
  <si>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</si>
  <si>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</si>
  <si>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</si>
  <si>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</si>
  <si>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</si>
  <si>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</si>
  <si>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</si>
  <si>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</si>
  <si>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</si>
  <si>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</si>
  <si>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</si>
  <si>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</si>
  <si>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</si>
  <si>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</si>
  <si>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</si>
  <si>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</si>
  <si>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</si>
  <si>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</si>
  <si>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</si>
  <si>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</si>
  <si>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</si>
  <si>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</si>
  <si>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</si>
  <si>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</si>
  <si>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</si>
  <si>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</si>
  <si>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</si>
  <si>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</si>
  <si>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</si>
  <si>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</si>
  <si>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</si>
  <si>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</si>
  <si>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</si>
  <si>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</si>
  <si>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</si>
  <si>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</si>
  <si>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</si>
  <si>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</si>
  <si>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</si>
  <si>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</si>
  <si>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</si>
  <si>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</si>
  <si>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</si>
  <si>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</si>
  <si>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</si>
  <si>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</si>
  <si>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</si>
  <si>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</si>
  <si>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</si>
  <si>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</si>
  <si>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</si>
  <si>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</si>
  <si>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</si>
  <si>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</si>
  <si>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</si>
  <si>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</si>
  <si>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</si>
  <si>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</si>
  <si>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</si>
  <si>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</si>
  <si>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</si>
  <si>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</si>
  <si>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</si>
  <si>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</si>
  <si>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</si>
  <si>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</si>
  <si>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</si>
  <si>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</si>
  <si>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</si>
  <si>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</si>
  <si>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</si>
  <si>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</si>
  <si>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</si>
  <si>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</si>
  <si>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</si>
  <si>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</si>
  <si>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</si>
  <si>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</si>
  <si>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</si>
  <si>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</si>
  <si>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</si>
  <si>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</si>
  <si>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</si>
  <si>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</si>
  <si>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</si>
  <si>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</si>
  <si>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</si>
  <si>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</si>
  <si>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</si>
  <si>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</si>
  <si>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</si>
  <si>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</si>
  <si>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</si>
  <si>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</si>
  <si>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</si>
  <si>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</si>
  <si>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</si>
  <si>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</si>
  <si>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</si>
  <si>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</si>
  <si>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</si>
  <si>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</si>
  <si>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</si>
  <si>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</si>
  <si>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</si>
  <si>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</si>
  <si>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</si>
  <si>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</si>
  <si>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</si>
  <si>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</si>
  <si>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</si>
  <si>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</si>
  <si>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</si>
  <si>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</si>
  <si>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</si>
  <si>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</si>
  <si>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</si>
  <si>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</si>
  <si>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</si>
  <si>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</si>
  <si>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</si>
  <si>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</si>
  <si>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</si>
  <si>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</si>
  <si>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</si>
  <si>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</si>
  <si>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</si>
  <si>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</si>
  <si>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</si>
  <si>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</si>
  <si>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</si>
  <si>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</si>
  <si>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</si>
  <si>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</si>
  <si>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</si>
  <si>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</si>
  <si>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</si>
  <si>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</si>
  <si>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</si>
  <si>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</si>
  <si>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</si>
  <si>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</si>
  <si>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</si>
  <si>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</si>
  <si>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</si>
  <si>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</si>
  <si>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</si>
  <si>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</si>
  <si>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</si>
  <si>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</si>
  <si>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</si>
  <si>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</si>
  <si>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</si>
  <si>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</si>
  <si>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</si>
  <si>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</si>
  <si>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</si>
  <si>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</si>
  <si>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</si>
  <si>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</si>
  <si>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</si>
  <si>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</si>
  <si>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</si>
  <si>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</si>
  <si>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</si>
  <si>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</si>
  <si>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</si>
  <si>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</si>
  <si>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</si>
  <si>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</si>
  <si>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</si>
  <si>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</si>
  <si>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</si>
  <si>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</si>
  <si>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</si>
  <si>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</si>
  <si>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</si>
  <si>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</si>
  <si>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</si>
  <si>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</si>
  <si>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</si>
  <si>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</si>
  <si>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</si>
  <si>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</si>
  <si>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</si>
  <si>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</si>
  <si>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</si>
  <si>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</si>
  <si>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</si>
  <si>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</si>
  <si>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</si>
  <si>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</si>
  <si>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</si>
  <si>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</si>
  <si>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</si>
  <si>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</si>
  <si>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</si>
  <si>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</si>
  <si>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</si>
  <si>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</si>
  <si>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</si>
  <si>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</si>
  <si>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</si>
  <si>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</si>
  <si>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</si>
  <si>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</si>
  <si>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</si>
  <si>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</si>
  <si>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</si>
  <si>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</si>
  <si>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</si>
  <si>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</si>
  <si>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</si>
  <si>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</si>
  <si>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</si>
  <si>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</si>
  <si>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</si>
  <si>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</si>
  <si>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</si>
  <si>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</si>
  <si>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</si>
  <si>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</si>
  <si>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</si>
  <si>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</si>
  <si>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</si>
  <si>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</si>
  <si>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</si>
  <si>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</si>
  <si>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</si>
  <si>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</si>
  <si>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</si>
  <si>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</si>
  <si>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</si>
  <si>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</si>
  <si>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</si>
  <si>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</si>
  <si>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</si>
  <si>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</si>
  <si>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</si>
  <si>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</si>
  <si>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</si>
  <si>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</si>
  <si>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</si>
  <si>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</si>
  <si>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</si>
  <si>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</si>
  <si>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</si>
  <si>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</si>
  <si>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</si>
  <si>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</si>
  <si>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</si>
  <si>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</si>
  <si>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</si>
  <si>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</si>
  <si>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</si>
  <si>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</si>
  <si>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</si>
  <si>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</si>
  <si>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</si>
  <si>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</si>
  <si>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</si>
  <si>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</si>
  <si>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</si>
  <si>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</si>
  <si>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</si>
  <si>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</si>
  <si>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</si>
  <si>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</si>
  <si>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</si>
  <si>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</si>
  <si>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</si>
  <si>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</si>
  <si>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</si>
  <si>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</si>
  <si>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</si>
  <si>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</si>
  <si>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</si>
  <si>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</si>
  <si>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</si>
  <si>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</si>
  <si>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</si>
  <si>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</si>
  <si>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</si>
  <si>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</si>
  <si>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</si>
  <si>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</si>
  <si>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</si>
  <si>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</si>
  <si>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</si>
  <si>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</si>
  <si>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</si>
  <si>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</si>
  <si>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</si>
  <si>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</si>
  <si>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</si>
  <si>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</si>
  <si>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</si>
  <si>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</si>
  <si>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</si>
  <si>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</si>
  <si>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</si>
  <si>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</si>
  <si>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</si>
  <si>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</si>
  <si>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</si>
  <si>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</si>
  <si>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</si>
  <si>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</si>
  <si>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</si>
  <si>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</si>
  <si>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</si>
  <si>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</si>
  <si>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</si>
  <si>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</si>
  <si>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</si>
  <si>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</si>
  <si>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</si>
  <si>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</si>
  <si>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</si>
  <si>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</si>
  <si>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</si>
  <si>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</si>
  <si>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</si>
  <si>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</si>
  <si>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</si>
  <si>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</si>
  <si>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</si>
  <si>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</si>
  <si>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</si>
  <si>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</si>
  <si>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</si>
  <si>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</si>
  <si>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</si>
  <si>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</si>
  <si>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</si>
  <si>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</si>
  <si>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</si>
  <si>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</si>
  <si>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</si>
  <si>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</si>
  <si>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</si>
  <si>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</si>
  <si>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</si>
  <si>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</si>
  <si>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</si>
  <si>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</si>
  <si>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</si>
  <si>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</si>
  <si>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</si>
  <si>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</si>
  <si>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</si>
  <si>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</si>
  <si>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</si>
  <si>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</si>
  <si>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</si>
  <si>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</si>
  <si>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</si>
  <si>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</si>
  <si>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</si>
  <si>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</si>
  <si>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</si>
  <si>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</si>
  <si>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</si>
  <si>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</si>
  <si>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</si>
  <si>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</si>
  <si>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</si>
  <si>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</si>
  <si>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</si>
  <si>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</si>
  <si>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</si>
  <si>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</si>
  <si>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</si>
  <si>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</si>
  <si>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</si>
  <si>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</si>
  <si>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</si>
  <si>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</si>
  <si>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</si>
  <si>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</si>
  <si>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</si>
  <si>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</si>
  <si>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</si>
  <si>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</si>
  <si>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</si>
  <si>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</si>
  <si>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</si>
  <si>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</si>
  <si>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</si>
  <si>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</si>
  <si>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</si>
  <si>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</si>
  <si>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</si>
  <si>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</si>
  <si>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</si>
  <si>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</si>
  <si>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</si>
  <si>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</si>
  <si>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</si>
  <si>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</si>
  <si>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</si>
  <si>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</si>
  <si>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</si>
  <si>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</si>
  <si>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</si>
  <si>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</si>
  <si>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</si>
  <si>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</si>
  <si>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</si>
  <si>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</si>
  <si>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</si>
  <si>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</si>
  <si>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</si>
  <si>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</si>
  <si>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</si>
  <si>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</si>
  <si>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</si>
  <si>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</si>
  <si>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</si>
  <si>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</si>
  <si>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</si>
  <si>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</si>
  <si>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</si>
  <si>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</si>
  <si>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</si>
  <si>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</si>
  <si>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</si>
  <si>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</si>
  <si>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</si>
  <si>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</si>
  <si>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</si>
  <si>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</si>
  <si>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</si>
  <si>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</si>
  <si>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</si>
  <si>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</si>
  <si>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</si>
  <si>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</si>
  <si>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</si>
  <si>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</si>
  <si>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</si>
  <si>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</si>
  <si>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</si>
  <si>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</si>
  <si>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</si>
  <si>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</si>
  <si>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</si>
  <si>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</si>
  <si>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</si>
  <si>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</si>
  <si>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</si>
  <si>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</si>
  <si>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</si>
  <si>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</si>
  <si>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</si>
  <si>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</si>
  <si>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</si>
  <si>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</si>
  <si>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</si>
  <si>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</si>
  <si>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</si>
  <si>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</si>
  <si>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</si>
  <si>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</si>
  <si>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</si>
  <si>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</si>
  <si>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</si>
  <si>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</si>
  <si>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</si>
  <si>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</si>
  <si>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</si>
  <si>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</si>
  <si>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</si>
  <si>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</si>
  <si>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</si>
  <si>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</si>
  <si>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</si>
  <si>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</si>
  <si>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</si>
  <si>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</si>
  <si>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</si>
  <si>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</si>
  <si>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</si>
  <si>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</si>
  <si>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</si>
  <si>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</si>
  <si>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</si>
  <si>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</si>
  <si>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</si>
  <si>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</si>
  <si>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</si>
  <si>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</si>
  <si>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</si>
  <si>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</si>
  <si>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</si>
  <si>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</si>
  <si>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</si>
  <si>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</si>
  <si>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</si>
  <si>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</si>
  <si>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</si>
  <si>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</si>
  <si>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</si>
  <si>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</si>
  <si>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</si>
  <si>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</si>
  <si>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</si>
  <si>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</si>
  <si>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</si>
  <si>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</si>
  <si>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</si>
  <si>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</si>
  <si>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</si>
  <si>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</si>
  <si>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</si>
  <si>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</si>
  <si>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</si>
  <si>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</si>
  <si>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</si>
  <si>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</si>
  <si>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</si>
  <si>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</si>
  <si>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</si>
  <si>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</si>
  <si>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</si>
  <si>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</si>
  <si>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</si>
  <si>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</si>
  <si>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</si>
  <si>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</si>
  <si>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</si>
  <si>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</si>
  <si>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</si>
  <si>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</si>
  <si>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</si>
  <si>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</si>
  <si>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</si>
  <si>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</si>
  <si>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</si>
  <si>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</si>
  <si>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</si>
  <si>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</si>
  <si>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</si>
  <si>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</si>
  <si>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</si>
  <si>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</si>
  <si>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</si>
  <si>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</si>
  <si>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</si>
  <si>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</si>
  <si>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</si>
  <si>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</si>
  <si>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</si>
  <si>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</si>
  <si>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</si>
  <si>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</si>
  <si>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</si>
  <si>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</si>
  <si>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</si>
  <si>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</si>
  <si>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</si>
  <si>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</si>
  <si>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</si>
  <si>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</si>
  <si>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</si>
  <si>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</si>
  <si>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</si>
  <si>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</si>
  <si>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</si>
  <si>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</si>
  <si>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</si>
  <si>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</si>
  <si>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</si>
  <si>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</si>
  <si>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</si>
  <si>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</si>
  <si>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</si>
  <si>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</si>
  <si>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</si>
  <si>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</si>
  <si>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</si>
  <si>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</si>
  <si>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</si>
  <si>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</si>
  <si>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</si>
  <si>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</si>
  <si>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</si>
  <si>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</si>
  <si>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</si>
  <si>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</si>
  <si>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</si>
  <si>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</si>
  <si>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</si>
  <si>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</si>
  <si>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</si>
  <si>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</si>
  <si>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</si>
  <si>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</si>
  <si>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</si>
  <si>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</si>
  <si>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</si>
  <si>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</si>
  <si>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</si>
  <si>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</si>
  <si>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</si>
  <si>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</si>
  <si>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</si>
  <si>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</si>
  <si>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</si>
  <si>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</si>
  <si>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</si>
  <si>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</si>
  <si>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</si>
  <si>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</si>
  <si>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</si>
  <si>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</si>
  <si>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</si>
  <si>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</si>
  <si>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</si>
  <si>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</si>
  <si>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</si>
  <si>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</si>
  <si>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</si>
  <si>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</si>
  <si>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</si>
  <si>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</si>
  <si>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</si>
  <si>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</si>
  <si>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</si>
  <si>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</si>
  <si>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</si>
  <si>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</si>
  <si>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</si>
  <si>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</si>
  <si>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</si>
  <si>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</si>
  <si>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</si>
  <si>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</si>
  <si>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</si>
  <si>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</si>
  <si>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</si>
  <si>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</si>
  <si>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</si>
  <si>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</si>
  <si>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</si>
  <si>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</si>
  <si>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</si>
  <si>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</si>
  <si>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</si>
  <si>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</si>
  <si>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</si>
  <si>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</si>
  <si>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</si>
  <si>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</si>
  <si>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</si>
  <si>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</si>
  <si>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</si>
  <si>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</si>
  <si>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</si>
  <si>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</si>
  <si>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</si>
  <si>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</si>
  <si>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</si>
  <si>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</si>
  <si>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</si>
  <si>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</si>
  <si>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</si>
  <si>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</si>
  <si>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</si>
  <si>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</si>
  <si>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</si>
  <si>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</si>
  <si>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</si>
  <si>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</si>
  <si>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</si>
  <si>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</si>
  <si>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</si>
  <si>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</si>
  <si>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</si>
  <si>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</si>
  <si>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</si>
  <si>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</si>
  <si>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</si>
  <si>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</si>
  <si>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</si>
  <si>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</si>
  <si>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</si>
  <si>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</si>
  <si>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</si>
  <si>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</si>
  <si>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</si>
  <si>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</si>
  <si>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</si>
  <si>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</si>
  <si>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</si>
  <si>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</si>
  <si>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</si>
  <si>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</si>
  <si>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</si>
  <si>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</si>
  <si>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</si>
  <si>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</si>
  <si>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</si>
  <si>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</si>
  <si>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</si>
  <si>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</si>
  <si>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</si>
  <si>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</si>
  <si>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</si>
  <si>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</si>
  <si>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</si>
  <si>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</si>
  <si>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</si>
  <si>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</si>
  <si>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</si>
  <si>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</si>
  <si>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</si>
  <si>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</si>
  <si>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</si>
  <si>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</si>
  <si>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</si>
  <si>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</si>
  <si>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</si>
  <si>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</si>
  <si>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</si>
  <si>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</si>
  <si>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</si>
  <si>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</si>
  <si>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</si>
  <si>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</si>
  <si>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</si>
  <si>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</si>
  <si>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</si>
  <si>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</si>
  <si>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</si>
  <si>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</si>
  <si>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</si>
  <si>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</si>
  <si>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</si>
  <si>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</si>
  <si>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</si>
  <si>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</si>
  <si>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</si>
  <si>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</si>
  <si>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</si>
  <si>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</si>
  <si>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</si>
  <si>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</si>
  <si>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</si>
  <si>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</si>
  <si>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</si>
  <si>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</si>
  <si>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</si>
  <si>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</si>
  <si>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</si>
  <si>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</si>
  <si>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</si>
  <si>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</si>
  <si>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</si>
  <si>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</si>
  <si>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</si>
  <si>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</si>
  <si>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</si>
  <si>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</si>
  <si>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</si>
  <si>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</si>
  <si>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</si>
  <si>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</si>
  <si>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</si>
  <si>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</si>
  <si>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</si>
  <si>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</si>
  <si>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</si>
  <si>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</si>
  <si>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</si>
  <si>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</si>
  <si>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</si>
  <si>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</si>
  <si>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</si>
  <si>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</si>
  <si>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</si>
  <si>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</si>
  <si>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</si>
  <si>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</si>
  <si>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</si>
  <si>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</si>
  <si>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</si>
  <si>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</si>
  <si>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</si>
  <si>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</si>
  <si>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</si>
  <si>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</si>
  <si>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</si>
  <si>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</si>
  <si>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</si>
  <si>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</si>
  <si>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</si>
  <si>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</si>
  <si>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</si>
  <si>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</si>
  <si>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</si>
  <si>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</si>
  <si>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</si>
  <si>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</si>
  <si>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</si>
  <si>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</si>
  <si>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</si>
  <si>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</si>
  <si>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</si>
  <si>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</si>
  <si>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</si>
  <si>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</si>
  <si>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</si>
  <si>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</si>
  <si>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</si>
  <si>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</si>
  <si>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</si>
  <si>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</si>
  <si>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</si>
  <si>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</si>
  <si>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</si>
  <si>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</si>
  <si>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</si>
  <si>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</si>
  <si>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</si>
  <si>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</si>
  <si>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</si>
  <si>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</si>
  <si>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</si>
  <si>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</si>
  <si>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</si>
  <si>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</si>
  <si>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</si>
  <si>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</si>
  <si>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</si>
  <si>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</si>
  <si>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</si>
  <si>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</si>
  <si>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</si>
  <si>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</si>
  <si>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</si>
  <si>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</si>
  <si>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</si>
  <si>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</si>
  <si>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</si>
  <si>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</si>
  <si>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</si>
  <si>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</si>
  <si>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</si>
  <si>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</si>
  <si>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</si>
  <si>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</si>
  <si>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</si>
  <si>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</si>
  <si>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</si>
  <si>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</si>
  <si>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</si>
  <si>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</si>
  <si>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</si>
  <si>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</si>
  <si>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</si>
  <si>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</si>
  <si>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</si>
  <si>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</si>
  <si>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</si>
  <si>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</si>
  <si>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</si>
  <si>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</si>
  <si>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</si>
  <si>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</si>
  <si>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</si>
  <si>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</si>
  <si>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</si>
  <si>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</si>
  <si>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</si>
  <si>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</si>
  <si>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</si>
  <si>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</si>
  <si>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</si>
  <si>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</si>
  <si>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</si>
  <si>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</si>
  <si>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</si>
  <si>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</si>
  <si>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</si>
  <si>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</si>
  <si>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</si>
  <si>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</si>
  <si>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</si>
  <si>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</si>
  <si>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</si>
  <si>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</si>
  <si>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</si>
  <si>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</si>
  <si>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</si>
  <si>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</si>
  <si>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</si>
  <si>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</si>
  <si>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</si>
  <si>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</si>
  <si>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</si>
  <si>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</si>
  <si>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</si>
  <si>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</si>
  <si>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</si>
  <si>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</si>
  <si>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</si>
  <si>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</si>
  <si>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</si>
  <si>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</si>
  <si>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</si>
  <si>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</si>
  <si>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</si>
  <si>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</si>
  <si>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</si>
  <si>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</si>
  <si>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</si>
  <si>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</si>
  <si>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</si>
  <si>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</si>
  <si>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</si>
  <si>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</si>
  <si>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</si>
  <si>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</si>
  <si>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</si>
  <si>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</si>
  <si>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</si>
  <si>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</si>
  <si>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</si>
  <si>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</si>
  <si>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</si>
  <si>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</si>
  <si>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</si>
  <si>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</si>
  <si>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</si>
  <si>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</si>
  <si>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</si>
  <si>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</si>
  <si>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</si>
  <si>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</si>
  <si>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</si>
  <si>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</si>
  <si>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</si>
  <si>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</si>
  <si>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</si>
  <si>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</si>
  <si>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</si>
  <si>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</si>
  <si>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</si>
  <si>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</si>
  <si>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</si>
  <si>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</si>
  <si>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</si>
  <si>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</si>
  <si>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</si>
  <si>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</si>
  <si>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</si>
  <si>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</si>
  <si>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</si>
  <si>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</si>
  <si>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</si>
  <si>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</si>
  <si>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</si>
  <si>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</si>
  <si>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</si>
  <si>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</si>
  <si>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</si>
  <si>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</si>
  <si>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</si>
  <si>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</si>
  <si>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</si>
  <si>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</si>
  <si>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</si>
  <si>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</si>
  <si>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</si>
  <si>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</si>
  <si>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</si>
  <si>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</si>
  <si>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</si>
  <si>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</si>
  <si>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</si>
  <si>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</si>
  <si>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</si>
  <si>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</si>
  <si>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</si>
  <si>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</si>
  <si>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</si>
  <si>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</si>
  <si>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</si>
  <si>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</si>
  <si>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</si>
  <si>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</si>
  <si>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</si>
  <si>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</si>
  <si>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</si>
  <si>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</si>
  <si>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</si>
  <si>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</si>
  <si>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</si>
  <si>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</si>
  <si>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</si>
  <si>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</si>
  <si>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</si>
  <si>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</si>
  <si>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</si>
  <si>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</si>
  <si>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</si>
  <si>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</si>
  <si>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</si>
  <si>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</si>
  <si>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</si>
  <si>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</si>
  <si>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</si>
  <si>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</si>
  <si>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</si>
  <si>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</si>
  <si>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</si>
  <si>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</si>
  <si>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</si>
  <si>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</si>
  <si>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</si>
  <si>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</si>
  <si>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</si>
  <si>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</si>
  <si>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</si>
  <si>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</si>
  <si>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</si>
  <si>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</si>
  <si>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</si>
  <si>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</si>
  <si>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</si>
  <si>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</si>
  <si>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</si>
  <si>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</si>
  <si>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</si>
  <si>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</si>
  <si>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</si>
  <si>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</si>
  <si>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</si>
  <si>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</si>
  <si>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</si>
  <si>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</si>
  <si>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</si>
  <si>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</si>
  <si>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</si>
  <si>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</si>
  <si>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</si>
  <si>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</si>
  <si>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</si>
  <si>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</si>
  <si>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</si>
  <si>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</si>
  <si>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</si>
  <si>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</si>
  <si>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</si>
  <si>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</si>
  <si>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</si>
  <si>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</si>
  <si>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</si>
  <si>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</si>
  <si>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</si>
  <si>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</si>
  <si>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</si>
  <si>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</si>
  <si>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</si>
  <si>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</si>
  <si>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</si>
  <si>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</si>
  <si>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</si>
  <si>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</si>
  <si>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</si>
  <si>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</si>
  <si>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</si>
  <si>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</si>
  <si>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</si>
  <si>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</si>
  <si>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</si>
  <si>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</si>
  <si>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</si>
  <si>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</si>
  <si>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</si>
  <si>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</si>
  <si>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</si>
  <si>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</si>
  <si>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</si>
  <si>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</si>
  <si>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</si>
  <si>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</si>
  <si>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</si>
  <si>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</si>
  <si>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</si>
  <si>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</si>
  <si>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</si>
  <si>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</si>
  <si>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</si>
  <si>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</si>
  <si>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</si>
  <si>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</si>
  <si>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</si>
  <si>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</si>
  <si>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</si>
  <si>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</si>
  <si>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</si>
  <si>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</si>
  <si>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</si>
  <si>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</si>
  <si>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</si>
  <si>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</si>
  <si>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</si>
  <si>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</si>
  <si>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</si>
  <si>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</si>
  <si>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</si>
  <si>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</si>
  <si>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</si>
  <si>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</si>
  <si>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</si>
  <si>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</si>
  <si>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</si>
  <si>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</si>
  <si>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</si>
  <si>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</si>
  <si>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</si>
  <si>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</si>
  <si>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</si>
  <si>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</si>
  <si>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</si>
  <si>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</si>
  <si>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</si>
  <si>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</si>
  <si>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</si>
  <si>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</si>
  <si>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</si>
  <si>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</si>
  <si>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</si>
  <si>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</si>
  <si>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</si>
  <si>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</si>
  <si>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</si>
  <si>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</si>
  <si>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</si>
  <si>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</si>
  <si>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</si>
  <si>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</si>
  <si>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</si>
  <si>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</si>
  <si>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</si>
  <si>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</si>
  <si>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</si>
  <si>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</si>
  <si>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</si>
  <si>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</si>
  <si>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</si>
  <si>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</si>
  <si>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</si>
  <si>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</si>
  <si>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</si>
  <si>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</si>
  <si>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</si>
  <si>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</si>
  <si>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</si>
  <si>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</si>
  <si>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</si>
  <si>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</si>
  <si>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</si>
  <si>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</si>
  <si>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</si>
  <si>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</si>
  <si>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</si>
  <si>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</si>
  <si>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</si>
  <si>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</si>
  <si>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</si>
  <si>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</si>
  <si>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</si>
  <si>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</si>
  <si>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</si>
  <si>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</si>
  <si>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</si>
  <si>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</si>
  <si>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</si>
  <si>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</si>
  <si>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</si>
  <si>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</si>
  <si>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</si>
  <si>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</si>
  <si>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</si>
  <si>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</si>
  <si>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</si>
  <si>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</si>
  <si>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</si>
  <si>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</si>
  <si>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</si>
  <si>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</si>
  <si>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</si>
  <si>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</si>
  <si>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</si>
  <si>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</si>
  <si>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</si>
  <si>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</si>
  <si>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</si>
  <si>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</si>
  <si>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</si>
  <si>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</si>
  <si>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</si>
  <si>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</si>
  <si>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</si>
  <si>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</si>
  <si>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</si>
  <si>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</si>
  <si>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</si>
  <si>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</si>
  <si>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</si>
  <si>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</si>
  <si>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</si>
  <si>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</si>
  <si>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</si>
  <si>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</si>
  <si>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</si>
  <si>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</si>
  <si>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</si>
  <si>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</si>
  <si>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</si>
  <si>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</si>
  <si>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</si>
  <si>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</si>
  <si>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</si>
  <si>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</si>
  <si>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</si>
  <si>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</si>
  <si>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</si>
  <si>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</si>
  <si>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</si>
  <si>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</si>
  <si>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</si>
  <si>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</si>
  <si>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</si>
  <si>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</si>
  <si>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</si>
  <si>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</si>
  <si>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</si>
  <si>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</si>
  <si>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</si>
  <si>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</si>
  <si>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</si>
  <si>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</si>
  <si>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</si>
  <si>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</si>
  <si>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</si>
  <si>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</si>
  <si>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</si>
  <si>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</si>
  <si>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</si>
  <si>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</si>
  <si>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</si>
  <si>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</si>
  <si>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</si>
  <si>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</si>
  <si>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</si>
  <si>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</si>
  <si>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</si>
  <si>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</si>
  <si>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</si>
  <si>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</si>
  <si>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</si>
  <si>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</si>
  <si>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</si>
  <si>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</si>
  <si>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</si>
  <si>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</si>
  <si>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</si>
  <si>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</si>
  <si>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</si>
  <si>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</si>
  <si>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</si>
  <si>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</si>
  <si>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</si>
  <si>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</si>
  <si>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</si>
  <si>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</si>
  <si>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</si>
  <si>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</si>
  <si>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</si>
  <si>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</si>
  <si>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</si>
  <si>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</si>
  <si>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</si>
  <si>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</si>
  <si>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</si>
  <si>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</si>
  <si>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</si>
  <si>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</si>
  <si>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</si>
  <si>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</si>
  <si>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</si>
  <si>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</si>
  <si>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</si>
  <si>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</si>
  <si>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</si>
  <si>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</si>
  <si>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</si>
  <si>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</si>
  <si>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</si>
  <si>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</si>
  <si>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</si>
  <si>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</si>
  <si>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</si>
  <si>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</si>
  <si>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</si>
  <si>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</si>
  <si>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</si>
  <si>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</si>
  <si>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</si>
  <si>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</si>
  <si>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</si>
  <si>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</si>
  <si>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</si>
  <si>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</si>
  <si>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</si>
  <si>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</si>
  <si>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</si>
  <si>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</si>
  <si>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</si>
  <si>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</si>
  <si>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</si>
  <si>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</si>
  <si>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</si>
  <si>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</si>
  <si>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</si>
  <si>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</si>
  <si>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</si>
  <si>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</si>
  <si>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</si>
  <si>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</si>
  <si>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</si>
  <si>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</si>
  <si>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</si>
  <si>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</si>
  <si>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</si>
  <si>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</si>
  <si>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</si>
  <si>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</si>
  <si>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</si>
  <si>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</si>
  <si>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</si>
  <si>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</si>
  <si>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</si>
  <si>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</si>
  <si>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</si>
  <si>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</si>
  <si>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</si>
  <si>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</si>
  <si>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</si>
  <si>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</si>
  <si>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</si>
  <si>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</si>
  <si>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</si>
  <si>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</si>
  <si>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</si>
  <si>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</si>
  <si>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</si>
  <si>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</si>
  <si>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</si>
  <si>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</si>
  <si>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</si>
  <si>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</si>
  <si>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</si>
  <si>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</si>
  <si>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</si>
  <si>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</si>
  <si>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</si>
  <si>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</si>
  <si>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</si>
  <si>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</si>
  <si>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</si>
  <si>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</si>
  <si>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</si>
  <si>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</si>
  <si>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</si>
  <si>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</si>
  <si>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</si>
  <si>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</si>
  <si>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</si>
  <si>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</si>
  <si>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</si>
  <si>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</si>
  <si>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</si>
  <si>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</si>
  <si>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</si>
  <si>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</si>
  <si>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</si>
  <si>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</si>
  <si>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</si>
  <si>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</si>
  <si>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</si>
  <si>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</si>
  <si>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</si>
  <si>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</si>
  <si>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</si>
  <si>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</si>
  <si>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</si>
  <si>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</si>
  <si>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</si>
  <si>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</si>
  <si>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</si>
  <si>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</si>
  <si>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</si>
  <si>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</si>
  <si>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</si>
  <si>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</si>
  <si>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</si>
  <si>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</si>
  <si>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</si>
  <si>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</si>
  <si>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</si>
  <si>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</si>
  <si>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</si>
  <si>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</si>
  <si>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</si>
  <si>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</si>
  <si>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</si>
  <si>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</si>
  <si>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</si>
  <si>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</si>
  <si>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</si>
  <si>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</si>
  <si>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</si>
  <si>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</si>
  <si>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</si>
  <si>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</si>
  <si>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</si>
  <si>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</si>
  <si>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</si>
  <si>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</si>
  <si>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</si>
  <si>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</si>
  <si>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</si>
  <si>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</si>
  <si>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</si>
  <si>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</si>
  <si>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</si>
  <si>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</si>
  <si>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</si>
  <si>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</si>
  <si>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</si>
  <si>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</si>
  <si>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</si>
  <si>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</si>
  <si>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</si>
  <si>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</si>
  <si>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</si>
  <si>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</si>
  <si>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</si>
  <si>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</si>
  <si>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</si>
  <si>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</si>
  <si>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</si>
  <si>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</si>
  <si>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</si>
  <si>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</si>
  <si>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</si>
  <si>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</si>
  <si>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</si>
  <si>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</si>
  <si>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</si>
  <si>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</si>
  <si>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</si>
  <si>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</si>
  <si>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</si>
  <si>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</si>
  <si>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</si>
  <si>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</si>
  <si>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</si>
  <si>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</si>
  <si>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</si>
  <si>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</si>
  <si>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</si>
  <si>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</si>
  <si>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</si>
  <si>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</si>
  <si>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</si>
  <si>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</si>
  <si>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</si>
  <si>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</si>
  <si>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</si>
  <si>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</si>
  <si>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</si>
  <si>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</si>
  <si>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</si>
  <si>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</si>
  <si>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</si>
  <si>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</si>
  <si>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</si>
  <si>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</si>
  <si>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</si>
  <si>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</si>
  <si>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</si>
  <si>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</si>
  <si>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</si>
  <si>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</si>
  <si>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</si>
  <si>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</si>
  <si>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</si>
  <si>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</si>
  <si>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</si>
  <si>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</si>
  <si>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</si>
  <si>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</si>
  <si>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</si>
  <si>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</si>
  <si>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</si>
  <si>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</si>
  <si>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</si>
  <si>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</si>
  <si>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</si>
  <si>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</si>
  <si>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</si>
  <si>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</si>
  <si>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</si>
  <si>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</si>
  <si>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</si>
  <si>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</si>
  <si>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</si>
  <si>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</si>
  <si>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</si>
  <si>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</si>
  <si>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</si>
  <si>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</si>
  <si>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</si>
  <si>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</si>
  <si>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</si>
  <si>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</si>
  <si>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</si>
  <si>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</si>
  <si>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</si>
  <si>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</si>
  <si>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</si>
  <si>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</si>
  <si>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</si>
  <si>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</si>
  <si>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</si>
  <si>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</si>
  <si>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</si>
  <si>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</si>
  <si>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</si>
  <si>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</si>
  <si>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</si>
  <si>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</si>
  <si>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</si>
  <si>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</si>
  <si>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</si>
  <si>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</si>
  <si>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</si>
  <si>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</si>
  <si>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</si>
  <si>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</si>
  <si>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</si>
  <si>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</si>
  <si>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</si>
  <si>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</si>
  <si>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</si>
  <si>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</si>
  <si>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</si>
  <si>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</si>
  <si>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</si>
  <si>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</si>
  <si>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</si>
  <si>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</si>
  <si>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</si>
  <si>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</si>
  <si>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</si>
  <si>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</si>
  <si>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</si>
  <si>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</si>
  <si>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</si>
  <si>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</si>
  <si>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</si>
  <si>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</si>
  <si>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</si>
  <si>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</si>
  <si>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</si>
  <si>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</si>
  <si>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</si>
  <si>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</si>
  <si>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</si>
  <si>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</si>
  <si>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</si>
  <si>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</si>
  <si>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</si>
  <si>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</si>
  <si>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</si>
  <si>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</si>
  <si>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</si>
  <si>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</si>
  <si>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</si>
  <si>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</si>
  <si>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</si>
  <si>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</si>
  <si>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</si>
  <si>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</si>
  <si>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</si>
  <si>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</si>
  <si>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</si>
  <si>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</si>
  <si>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</si>
  <si>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</si>
  <si>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</si>
  <si>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</si>
  <si>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</si>
  <si>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</si>
  <si>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</si>
  <si>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</si>
  <si>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</si>
  <si>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</si>
  <si>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</si>
  <si>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</si>
  <si>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</si>
  <si>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</si>
  <si>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</si>
  <si>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</si>
  <si>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</si>
  <si>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</si>
  <si>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</si>
  <si>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</si>
  <si>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</si>
  <si>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</si>
  <si>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</si>
  <si>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</si>
  <si>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</si>
  <si>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</si>
  <si>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</si>
  <si>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</si>
  <si>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</si>
  <si>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</si>
  <si>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</si>
  <si>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</si>
  <si>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</si>
  <si>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</si>
  <si>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</si>
  <si>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</si>
  <si>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</si>
  <si>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</si>
  <si>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</si>
  <si>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</si>
  <si>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</si>
  <si>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</si>
  <si>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</si>
  <si>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</si>
  <si>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</si>
  <si>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</si>
  <si>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</si>
  <si>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</si>
  <si>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</si>
  <si>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</si>
  <si>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</si>
  <si>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</si>
  <si>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</si>
  <si>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</si>
  <si>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</si>
  <si>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</si>
  <si>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</si>
  <si>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</si>
  <si>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</si>
  <si>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</si>
  <si>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</si>
  <si>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</si>
  <si>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</si>
  <si>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</si>
  <si>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</si>
  <si>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</si>
  <si>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</si>
  <si>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</si>
  <si>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</si>
  <si>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</si>
  <si>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</si>
  <si>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</si>
  <si>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</si>
  <si>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</si>
  <si>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</si>
  <si>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</si>
  <si>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</si>
  <si>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</si>
  <si>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</si>
  <si>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</si>
  <si>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</si>
  <si>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</si>
  <si>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</si>
  <si>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</si>
  <si>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</si>
  <si>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</si>
  <si>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</si>
  <si>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</si>
  <si>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</si>
  <si>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</si>
  <si>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</si>
  <si>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</si>
  <si>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</si>
  <si>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</si>
  <si>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</si>
  <si>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</si>
  <si>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</si>
  <si>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</si>
  <si>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</si>
  <si>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</si>
  <si>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</si>
  <si>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</si>
  <si>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</si>
  <si>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</si>
  <si>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</si>
  <si>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</si>
  <si>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</si>
  <si>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</si>
  <si>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</si>
  <si>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</si>
  <si>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</si>
  <si>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</si>
  <si>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</si>
  <si>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</si>
  <si>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</si>
  <si>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</si>
  <si>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</si>
  <si>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</si>
  <si>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</si>
  <si>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</si>
  <si>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</si>
  <si>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</si>
  <si>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</si>
  <si>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</si>
  <si>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</si>
  <si>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</si>
  <si>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</si>
  <si>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</si>
  <si>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</si>
  <si>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</si>
  <si>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</si>
  <si>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</si>
  <si>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</si>
  <si>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</si>
  <si>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</si>
  <si>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</si>
  <si>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</si>
  <si>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</si>
  <si>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</si>
  <si>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</si>
  <si>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</si>
  <si>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</si>
  <si>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</si>
  <si>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</si>
  <si>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</si>
  <si>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</si>
  <si>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</si>
  <si>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</si>
  <si>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</si>
  <si>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</si>
  <si>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</si>
  <si>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</si>
  <si>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</si>
  <si>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</si>
  <si>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</si>
  <si>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</si>
  <si>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</si>
  <si>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</si>
  <si>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</si>
  <si>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</si>
  <si>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</si>
  <si>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</si>
  <si>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</si>
  <si>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</si>
  <si>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</si>
  <si>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</si>
  <si>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</si>
  <si>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</si>
  <si>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</si>
  <si>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</si>
  <si>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</si>
  <si>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</si>
  <si>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</si>
  <si>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</si>
  <si>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</si>
  <si>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</si>
  <si>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</si>
  <si>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</si>
  <si>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</si>
  <si>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</si>
  <si>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</si>
  <si>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</si>
  <si>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</si>
  <si>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</si>
  <si>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</si>
  <si>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</si>
  <si>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</si>
  <si>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</si>
  <si>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</si>
  <si>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</si>
  <si>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</si>
  <si>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</si>
  <si>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</si>
  <si>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</si>
  <si>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</si>
  <si>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</si>
  <si>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</si>
  <si>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</si>
  <si>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</si>
  <si>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</si>
  <si>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</si>
  <si>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</si>
  <si>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</si>
  <si>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</si>
  <si>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</si>
  <si>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</si>
  <si>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</si>
  <si>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</si>
  <si>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</si>
  <si>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</si>
  <si>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</si>
  <si>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</si>
  <si>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</si>
  <si>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</si>
  <si>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</si>
  <si>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</si>
  <si>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</si>
  <si>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</si>
  <si>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</si>
  <si>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</si>
  <si>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</si>
  <si>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</si>
  <si>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</si>
  <si>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</si>
  <si>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</si>
  <si>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</si>
  <si>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</si>
  <si>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</si>
  <si>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</si>
  <si>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</si>
  <si>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</si>
  <si>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</si>
  <si>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</si>
  <si>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</si>
  <si>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</si>
  <si>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</si>
  <si>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</si>
  <si>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</si>
  <si>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</si>
  <si>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</si>
  <si>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</si>
  <si>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</si>
  <si>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</si>
  <si>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</si>
  <si>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</si>
  <si>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</si>
  <si>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</si>
  <si>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</si>
  <si>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</si>
  <si>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</si>
  <si>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</si>
  <si>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</si>
  <si>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</si>
  <si>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</si>
  <si>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</si>
  <si>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</si>
  <si>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</si>
  <si>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</si>
  <si>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</si>
  <si>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</si>
  <si>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</si>
  <si>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</si>
  <si>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</si>
  <si>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</si>
  <si>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</si>
  <si>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</si>
  <si>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</si>
  <si>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</si>
  <si>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</si>
  <si>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</si>
  <si>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</si>
  <si>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</si>
  <si>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</si>
  <si>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</si>
  <si>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</si>
  <si>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</si>
  <si>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</si>
  <si>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</si>
  <si>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</si>
  <si>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</si>
  <si>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</si>
  <si>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</si>
  <si>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</si>
  <si>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</si>
  <si>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</si>
  <si>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</si>
  <si>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</si>
  <si>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</si>
  <si>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</si>
  <si>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</si>
  <si>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</si>
  <si>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</si>
  <si>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</si>
  <si>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</si>
  <si>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</si>
  <si>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</si>
  <si>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</si>
  <si>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</si>
  <si>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</si>
  <si>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</si>
  <si>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</si>
  <si>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</si>
  <si>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</si>
  <si>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</si>
  <si>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</si>
  <si>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</si>
  <si>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</si>
  <si>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</si>
  <si>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</si>
  <si>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</si>
  <si>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</si>
  <si>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</si>
  <si>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</si>
  <si>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</si>
  <si>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</si>
  <si>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</si>
  <si>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</si>
  <si>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</si>
  <si>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</si>
  <si>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</si>
  <si>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</si>
  <si>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</si>
  <si>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</si>
  <si>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</si>
  <si>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</si>
  <si>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</si>
  <si>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</si>
  <si>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</si>
  <si>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</si>
  <si>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</si>
  <si>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</si>
  <si>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</si>
  <si>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</si>
  <si>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</si>
  <si>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</si>
  <si>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</si>
  <si>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</si>
  <si>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</si>
  <si>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</si>
  <si>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</si>
  <si>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</si>
  <si>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</si>
  <si>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</si>
  <si>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</si>
  <si>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</si>
  <si>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</si>
  <si>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</si>
  <si>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</si>
  <si>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</si>
  <si>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</si>
  <si>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</si>
  <si>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</si>
  <si>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</si>
  <si>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</si>
  <si>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</si>
  <si>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</si>
  <si>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</si>
  <si>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</si>
  <si>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</si>
  <si>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</si>
  <si>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</si>
  <si>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</si>
  <si>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</si>
  <si>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</si>
  <si>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</si>
  <si>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</si>
  <si>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</si>
  <si>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</si>
  <si>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</si>
  <si>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</si>
  <si>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</si>
  <si>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</si>
  <si>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</si>
  <si>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</si>
  <si>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</si>
  <si>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</si>
  <si>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</si>
  <si>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</si>
  <si>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</si>
  <si>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</si>
  <si>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</si>
  <si>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</si>
  <si>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</si>
  <si>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</si>
  <si>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</si>
  <si>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</si>
  <si>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</si>
  <si>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</si>
  <si>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</si>
  <si>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</si>
  <si>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</si>
  <si>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</si>
  <si>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</si>
  <si>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</si>
  <si>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</si>
  <si>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</si>
  <si>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</si>
  <si>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</si>
  <si>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</si>
  <si>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</si>
  <si>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</si>
  <si>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</si>
  <si>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</si>
  <si>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</si>
  <si>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</si>
  <si>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</si>
  <si>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</si>
  <si>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</si>
  <si>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</si>
  <si>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</si>
  <si>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</si>
  <si>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</si>
  <si>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</si>
  <si>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</si>
  <si>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</si>
  <si>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</si>
  <si>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</si>
  <si>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</si>
  <si>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</si>
  <si>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</si>
  <si>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</si>
  <si>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</si>
  <si>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</si>
  <si>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</si>
  <si>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</si>
  <si>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</si>
  <si>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</si>
  <si>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</si>
  <si>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</si>
  <si>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</si>
  <si>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</si>
  <si>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</si>
  <si>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</si>
  <si>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</si>
  <si>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</si>
  <si>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</si>
  <si>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</si>
  <si>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</si>
  <si>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</si>
  <si>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</si>
  <si>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</si>
  <si>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</si>
  <si>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</si>
  <si>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</si>
  <si>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</si>
  <si>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</si>
  <si>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</si>
  <si>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</si>
  <si>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</si>
  <si>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</si>
  <si>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</si>
  <si>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</si>
  <si>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</si>
  <si>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</si>
  <si>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</si>
  <si>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</si>
  <si>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</si>
  <si>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</si>
  <si>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</si>
  <si>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</si>
  <si>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</si>
  <si>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</si>
  <si>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</si>
  <si>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</si>
  <si>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</si>
  <si>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</si>
  <si>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</si>
  <si>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</si>
  <si>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</si>
  <si>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</si>
  <si>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</si>
  <si>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</si>
  <si>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</si>
  <si>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</si>
  <si>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</si>
  <si>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</si>
  <si>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</si>
  <si>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</si>
  <si>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</si>
  <si>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</si>
  <si>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</si>
  <si>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</si>
  <si>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</si>
  <si>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</si>
  <si>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</si>
  <si>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</si>
  <si>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</si>
  <si>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</si>
  <si>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</si>
  <si>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</si>
  <si>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</si>
  <si>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</si>
  <si>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</si>
  <si>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</si>
  <si>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</si>
  <si>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</si>
  <si>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</si>
  <si>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</si>
  <si>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</si>
  <si>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</si>
  <si>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</si>
  <si>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</si>
  <si>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</si>
  <si>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</si>
  <si>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</si>
  <si>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</si>
  <si>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</si>
  <si>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</si>
  <si>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</si>
  <si>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</si>
  <si>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</si>
  <si>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</si>
  <si>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</si>
  <si>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</si>
  <si>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</si>
  <si>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</si>
  <si>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</si>
  <si>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</si>
  <si>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</si>
  <si>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</si>
  <si>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</si>
  <si>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</si>
  <si>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</si>
  <si>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</si>
  <si>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</si>
  <si>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</si>
  <si>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</si>
  <si>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</si>
  <si>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</si>
  <si>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</si>
  <si>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</si>
  <si>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</si>
  <si>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</si>
  <si>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</si>
  <si>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</si>
  <si>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</si>
  <si>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</si>
  <si>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</si>
  <si>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</si>
  <si>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</si>
  <si>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</si>
  <si>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</si>
  <si>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</si>
  <si>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</si>
  <si>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</si>
  <si>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</si>
  <si>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</si>
  <si>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</si>
  <si>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</si>
  <si>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</si>
  <si>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</si>
  <si>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</si>
  <si>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</si>
  <si>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</si>
  <si>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</si>
  <si>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</si>
  <si>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</si>
  <si>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</si>
  <si>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</si>
  <si>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</si>
  <si>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</si>
  <si>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</si>
  <si>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</si>
  <si>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</si>
  <si>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</si>
  <si>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</si>
  <si>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</si>
  <si>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</si>
  <si>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</si>
  <si>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</si>
  <si>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</si>
  <si>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</si>
  <si>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</si>
  <si>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</si>
  <si>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</si>
  <si>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</si>
  <si>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</si>
  <si>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</si>
  <si>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</si>
  <si>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</si>
  <si>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</si>
  <si>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</si>
  <si>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</si>
  <si>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</si>
  <si>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</si>
  <si>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</si>
  <si>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</si>
  <si>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</si>
  <si>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</si>
  <si>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</si>
  <si>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</si>
  <si>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</si>
  <si>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</si>
  <si>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</si>
  <si>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</si>
  <si>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</si>
  <si>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</si>
  <si>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</si>
  <si>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</si>
  <si>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</si>
  <si>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</si>
  <si>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</si>
  <si>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</si>
  <si>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</si>
  <si>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</si>
  <si>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</si>
  <si>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</si>
  <si>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</si>
  <si>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</si>
  <si>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</si>
  <si>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</si>
  <si>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</si>
  <si>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</si>
  <si>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</si>
  <si>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</si>
  <si>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</si>
  <si>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</si>
  <si>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</si>
  <si>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</si>
  <si>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</si>
  <si>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</si>
  <si>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</si>
  <si>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</si>
  <si>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</si>
  <si>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</si>
  <si>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</si>
  <si>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</si>
  <si>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</si>
  <si>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</si>
  <si>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</si>
  <si>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</si>
  <si>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</si>
  <si>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</si>
  <si>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</si>
  <si>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</si>
  <si>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</si>
  <si>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</si>
  <si>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</si>
  <si>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</si>
  <si>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</si>
  <si>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</si>
  <si>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</si>
  <si>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</si>
  <si>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</si>
  <si>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</si>
  <si>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</si>
  <si>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</si>
  <si>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</si>
  <si>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</si>
  <si>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</si>
  <si>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</si>
  <si>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</si>
  <si>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</si>
  <si>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</si>
  <si>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</si>
  <si>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</si>
  <si>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</si>
  <si>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</si>
  <si>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</si>
  <si>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</si>
  <si>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</si>
  <si>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</si>
  <si>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</si>
  <si>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</si>
  <si>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</si>
  <si>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</si>
  <si>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</si>
  <si>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</si>
  <si>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</si>
  <si>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</si>
  <si>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</si>
  <si>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</si>
  <si>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</si>
  <si>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</si>
  <si>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</si>
  <si>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</si>
  <si>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</si>
  <si>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</si>
  <si>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</si>
  <si>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</si>
  <si>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</si>
  <si>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</si>
  <si>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</si>
  <si>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</si>
  <si>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</si>
  <si>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</si>
  <si>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</si>
  <si>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</si>
  <si>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</si>
  <si>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</si>
  <si>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</si>
  <si>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</si>
  <si>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</si>
  <si>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</si>
  <si>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</si>
  <si>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</si>
  <si>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</si>
  <si>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</si>
  <si>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</si>
  <si>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</si>
  <si>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</si>
  <si>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</si>
  <si>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</si>
  <si>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</si>
  <si>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</si>
  <si>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</si>
  <si>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</si>
  <si>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</si>
  <si>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</si>
  <si>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</si>
  <si>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</si>
  <si>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</si>
  <si>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</si>
  <si>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</si>
  <si>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</si>
  <si>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</si>
  <si>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</si>
  <si>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</si>
  <si>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</si>
  <si>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</si>
  <si>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</si>
  <si>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</si>
  <si>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</si>
  <si>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</si>
  <si>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</si>
  <si>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</si>
  <si>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</si>
  <si>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</si>
  <si>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</si>
  <si>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</si>
  <si>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</si>
  <si>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</si>
  <si>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</si>
  <si>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</si>
  <si>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</si>
  <si>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</si>
  <si>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</si>
  <si>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</si>
  <si>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</si>
  <si>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</si>
  <si>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</si>
  <si>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</si>
  <si>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</si>
  <si>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</si>
  <si>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</si>
  <si>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</si>
  <si>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</si>
  <si>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</si>
  <si>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</si>
  <si>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</si>
  <si>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</si>
  <si>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</si>
  <si>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</si>
  <si>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</si>
  <si>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</si>
  <si>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</si>
  <si>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</si>
  <si>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</si>
  <si>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</si>
  <si>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</si>
  <si>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</si>
  <si>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</si>
  <si>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</si>
  <si>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</si>
  <si>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</si>
  <si>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</si>
  <si>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</si>
  <si>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</si>
  <si>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</si>
  <si>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</si>
  <si>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</si>
  <si>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</si>
  <si>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</si>
  <si>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</si>
  <si>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</si>
  <si>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</si>
  <si>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</si>
  <si>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</si>
  <si>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</si>
  <si>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</si>
  <si>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</si>
  <si>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</si>
  <si>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</si>
  <si>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</si>
  <si>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</si>
  <si>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</si>
  <si>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</si>
  <si>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</si>
  <si>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</si>
  <si>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</si>
  <si>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</si>
  <si>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</si>
  <si>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</si>
  <si>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</si>
  <si>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</si>
  <si>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</si>
  <si>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</si>
  <si>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</si>
  <si>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</si>
  <si>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</si>
  <si>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</si>
  <si>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</si>
  <si>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</si>
  <si>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</si>
  <si>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</si>
  <si>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</si>
  <si>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</si>
  <si>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</si>
  <si>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</si>
  <si>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</si>
  <si>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</si>
  <si>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</si>
  <si>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</si>
  <si>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</si>
  <si>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</si>
  <si>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</si>
  <si>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</si>
  <si>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</si>
  <si>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</si>
  <si>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</si>
  <si>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</si>
  <si>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</si>
  <si>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</si>
  <si>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</si>
  <si>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</si>
  <si>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</si>
  <si>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</si>
  <si>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</si>
  <si>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</si>
  <si>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</si>
  <si>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</si>
  <si>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</si>
  <si>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</si>
  <si>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</si>
  <si>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</si>
  <si>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</si>
  <si>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</si>
  <si>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</si>
  <si>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</si>
  <si>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</si>
  <si>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</si>
  <si>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</si>
  <si>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</si>
  <si>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</si>
  <si>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</si>
  <si>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</si>
  <si>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</si>
  <si>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</si>
  <si>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</si>
  <si>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</si>
  <si>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</si>
  <si>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</si>
  <si>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</si>
  <si>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</si>
  <si>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</si>
  <si>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</si>
  <si>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</si>
  <si>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</si>
  <si>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</si>
  <si>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</si>
  <si>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</si>
  <si>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</si>
  <si>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</si>
  <si>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</si>
  <si>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</si>
  <si>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</si>
  <si>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</si>
  <si>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</si>
  <si>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</si>
  <si>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</si>
  <si>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</si>
  <si>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</si>
  <si>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</si>
  <si>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</si>
  <si>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</si>
  <si>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</si>
  <si>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</si>
  <si>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</si>
  <si>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</si>
  <si>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</si>
  <si>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</si>
  <si>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</si>
  <si>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</si>
  <si>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</si>
  <si>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</si>
  <si>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</si>
  <si>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</si>
  <si>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</si>
  <si>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</si>
  <si>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</si>
  <si>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</si>
  <si>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</si>
  <si>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</si>
  <si>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</si>
  <si>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</si>
  <si>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</si>
  <si>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</si>
  <si>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</si>
  <si>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</si>
  <si>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</si>
  <si>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</si>
  <si>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</si>
  <si>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</si>
  <si>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</si>
  <si>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</si>
  <si>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</si>
  <si>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</si>
  <si>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</si>
  <si>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</si>
  <si>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</si>
  <si>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</si>
  <si>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</si>
  <si>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</si>
  <si>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</si>
  <si>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</si>
  <si>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</si>
  <si>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</si>
  <si>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</si>
  <si>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</si>
  <si>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</si>
  <si>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</si>
  <si>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</si>
  <si>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</si>
  <si>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</si>
  <si>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</si>
  <si>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</si>
  <si>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</si>
  <si>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</si>
  <si>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</si>
  <si>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</si>
  <si>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</si>
  <si>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</si>
  <si>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</si>
  <si>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</si>
  <si>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</si>
  <si>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</si>
  <si>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</si>
  <si>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</si>
  <si>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</si>
  <si>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</si>
  <si>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</si>
  <si>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</si>
  <si>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</si>
  <si>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</si>
  <si>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</si>
  <si>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</si>
  <si>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</si>
  <si>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</si>
  <si>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</si>
  <si>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</si>
  <si>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</si>
  <si>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</si>
  <si>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</si>
  <si>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</si>
  <si>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</si>
  <si>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</si>
  <si>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</si>
  <si>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</si>
  <si>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</si>
  <si>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</si>
  <si>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</si>
  <si>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</si>
  <si>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</si>
  <si>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</si>
  <si>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</si>
  <si>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</si>
  <si>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</si>
  <si>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</si>
  <si>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</si>
  <si>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</si>
  <si>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</si>
  <si>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</si>
  <si>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</si>
  <si>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</si>
  <si>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</si>
  <si>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</si>
  <si>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</si>
  <si>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</si>
  <si>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</si>
  <si>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</si>
  <si>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</si>
  <si>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</si>
  <si>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</si>
  <si>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</si>
  <si>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</si>
  <si>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</si>
  <si>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</si>
  <si>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</si>
  <si>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</si>
  <si>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</si>
  <si>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</si>
  <si>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</si>
  <si>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</si>
  <si>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</si>
  <si>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</si>
  <si>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</si>
  <si>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</si>
  <si>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</si>
  <si>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</si>
  <si>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</si>
  <si>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</si>
  <si>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</si>
  <si>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</si>
  <si>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</si>
  <si>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</si>
  <si>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</si>
  <si>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</si>
  <si>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</si>
  <si>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</si>
  <si>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</si>
  <si>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</si>
  <si>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</si>
  <si>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</si>
  <si>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</si>
  <si>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</si>
  <si>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</si>
  <si>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</si>
  <si>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</si>
  <si>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</si>
  <si>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</si>
  <si>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</si>
  <si>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</si>
  <si>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</si>
  <si>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</si>
  <si>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</si>
  <si>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</si>
  <si>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</si>
  <si>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</si>
  <si>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</si>
  <si>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</si>
  <si>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</si>
  <si>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</si>
  <si>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</si>
  <si>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</si>
  <si>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</si>
  <si>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</si>
  <si>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</si>
  <si>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</si>
  <si>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</si>
  <si>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</si>
  <si>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</si>
  <si>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</si>
  <si>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</si>
  <si>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</si>
  <si>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</si>
  <si>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</si>
  <si>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</si>
  <si>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</si>
  <si>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</si>
  <si>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</si>
  <si>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</si>
  <si>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</si>
  <si>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</si>
  <si>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</si>
  <si>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</si>
  <si>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</si>
  <si>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</si>
  <si>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</si>
  <si>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</si>
  <si>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</si>
  <si>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</si>
  <si>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</si>
  <si>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</si>
  <si>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</si>
  <si>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</si>
  <si>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</si>
  <si>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</si>
  <si>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</si>
  <si>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</si>
  <si>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</si>
  <si>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</si>
  <si>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</si>
  <si>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</si>
  <si>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</si>
  <si>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</si>
  <si>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</si>
  <si>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</si>
  <si>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</si>
  <si>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</si>
  <si>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</si>
  <si>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</si>
  <si>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</si>
  <si>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</si>
  <si>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</si>
  <si>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</si>
  <si>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</si>
  <si>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</si>
  <si>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</si>
  <si>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</si>
  <si>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</si>
  <si>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</si>
  <si>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</si>
  <si>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</si>
  <si>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</si>
  <si>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</si>
  <si>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</si>
  <si>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</si>
  <si>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</si>
  <si>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</si>
  <si>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</si>
  <si>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</si>
  <si>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</si>
  <si>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</si>
  <si>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</si>
  <si>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</si>
  <si>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</si>
  <si>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</si>
  <si>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</si>
  <si>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</si>
  <si>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</si>
  <si>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</si>
  <si>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</si>
  <si>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</si>
  <si>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</si>
  <si>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</si>
  <si>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</si>
  <si>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</si>
  <si>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</si>
  <si>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</si>
  <si>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</si>
  <si>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</si>
  <si>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</si>
  <si>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</si>
  <si>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</si>
  <si>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</si>
  <si>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</si>
  <si>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</si>
  <si>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</si>
  <si>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</si>
  <si>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</si>
  <si>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</si>
  <si>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</si>
  <si>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</si>
  <si>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</si>
  <si>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</si>
  <si>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</si>
  <si>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</si>
  <si>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</si>
  <si>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</si>
  <si>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</si>
  <si>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</si>
  <si>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</si>
  <si>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</si>
  <si>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</si>
  <si>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</si>
  <si>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</si>
  <si>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</si>
  <si>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</si>
  <si>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</si>
  <si>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</si>
  <si>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</si>
  <si>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</si>
  <si>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</si>
  <si>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</si>
  <si>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</si>
  <si>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</si>
  <si>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</si>
  <si>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</si>
  <si>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</si>
  <si>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</si>
  <si>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</si>
  <si>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</si>
  <si>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</si>
  <si>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</si>
  <si>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</si>
  <si>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</si>
  <si>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</si>
  <si>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</si>
  <si>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</si>
  <si>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</si>
  <si>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</si>
  <si>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</si>
  <si>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</si>
  <si>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</si>
  <si>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</si>
  <si>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</si>
  <si>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</si>
  <si>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</si>
  <si>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</si>
  <si>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</si>
  <si>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</si>
  <si>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</si>
  <si>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</si>
  <si>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</si>
  <si>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</si>
  <si>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</si>
  <si>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</si>
  <si>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</si>
  <si>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</si>
  <si>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</si>
  <si>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</si>
  <si>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</si>
  <si>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</si>
  <si>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</si>
  <si>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</si>
  <si>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</si>
  <si>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</si>
  <si>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</si>
  <si>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</si>
  <si>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</si>
  <si>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</si>
  <si>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</si>
  <si>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</si>
  <si>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</si>
  <si>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</si>
  <si>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</si>
  <si>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</si>
  <si>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</si>
  <si>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</si>
  <si>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</si>
  <si>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</si>
  <si>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</si>
  <si>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</si>
  <si>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</si>
  <si>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</si>
  <si>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</si>
  <si>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</si>
  <si>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</si>
  <si>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</si>
  <si>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</si>
  <si>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</si>
  <si>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</si>
  <si>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</si>
  <si>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</si>
  <si>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</si>
  <si>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</si>
  <si>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</si>
  <si>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</si>
  <si>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</si>
  <si>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</si>
  <si>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</si>
  <si>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</si>
  <si>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</si>
  <si>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</si>
  <si>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</si>
  <si>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</si>
  <si>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</si>
  <si>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</si>
  <si>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</si>
  <si>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</si>
  <si>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</si>
  <si>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</si>
  <si>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</si>
  <si>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</si>
  <si>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</si>
  <si>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</si>
  <si>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</si>
  <si>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</si>
  <si>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</si>
  <si>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</si>
  <si>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</si>
  <si>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</si>
  <si>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</si>
  <si>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</si>
  <si>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</si>
  <si>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</si>
  <si>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</si>
  <si>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</si>
  <si>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</si>
  <si>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</si>
  <si>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</si>
  <si>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</si>
  <si>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</si>
  <si>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</si>
  <si>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</si>
  <si>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</si>
  <si>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</si>
  <si>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</si>
  <si>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</si>
  <si>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</si>
  <si>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</si>
  <si>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</si>
  <si>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</si>
  <si>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</si>
  <si>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</si>
  <si>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</si>
  <si>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</si>
  <si>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</si>
  <si>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</si>
  <si>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</si>
  <si>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</si>
  <si>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</si>
  <si>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</si>
  <si>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</si>
  <si>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</si>
  <si>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</si>
  <si>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</si>
  <si>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</si>
  <si>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</si>
  <si>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</si>
  <si>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</si>
  <si>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</si>
  <si>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</si>
  <si>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</si>
  <si>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</si>
  <si>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</si>
  <si>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</si>
  <si>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</si>
  <si>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</si>
  <si>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</si>
  <si>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</si>
  <si>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</si>
  <si>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</si>
  <si>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</si>
  <si>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</si>
  <si>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</si>
  <si>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</si>
  <si>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</si>
  <si>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</si>
  <si>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</si>
  <si>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</si>
  <si>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</si>
  <si>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</si>
  <si>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</si>
  <si>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</si>
  <si>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</si>
  <si>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</si>
  <si>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</si>
  <si>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</si>
  <si>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</si>
  <si>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</si>
  <si>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</si>
  <si>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</si>
  <si>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</si>
  <si>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</si>
  <si>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</si>
  <si>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</si>
  <si>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</si>
  <si>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</si>
  <si>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</si>
  <si>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</si>
  <si>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</si>
  <si>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</si>
  <si>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</si>
  <si>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</si>
  <si>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</si>
  <si>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</si>
  <si>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</si>
  <si>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</si>
  <si>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</si>
  <si>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</si>
  <si>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</si>
  <si>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</si>
  <si>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</si>
  <si>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</si>
  <si>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</si>
  <si>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</si>
  <si>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</si>
  <si>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</si>
  <si>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</si>
  <si>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</si>
  <si>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</si>
  <si>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</si>
  <si>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</si>
  <si>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</si>
  <si>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</si>
  <si>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</si>
  <si>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</si>
  <si>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</si>
  <si>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</si>
  <si>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</si>
  <si>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</si>
  <si>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</si>
  <si>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</si>
  <si>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</si>
  <si>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</si>
  <si>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</si>
  <si>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</si>
  <si>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</si>
  <si>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</si>
  <si>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</si>
  <si>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</si>
  <si>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</si>
  <si>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</si>
  <si>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</si>
  <si>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</si>
  <si>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</si>
  <si>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</si>
  <si>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</si>
  <si>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</si>
  <si>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</si>
  <si>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</si>
  <si>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</si>
  <si>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</si>
  <si>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</si>
  <si>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</si>
  <si>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</si>
  <si>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</si>
  <si>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</si>
  <si>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</si>
  <si>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</si>
  <si>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</si>
  <si>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</si>
  <si>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</si>
  <si>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</si>
  <si>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</si>
  <si>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</si>
  <si>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</si>
  <si>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</si>
  <si>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</si>
  <si>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</si>
  <si>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</si>
  <si>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</si>
  <si>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</si>
  <si>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</si>
  <si>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</si>
  <si>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</si>
  <si>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</si>
  <si>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</si>
  <si>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</si>
  <si>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</si>
  <si>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</si>
  <si>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</si>
  <si>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</si>
  <si>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</si>
  <si>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</si>
  <si>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</si>
  <si>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</si>
  <si>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</si>
  <si>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</si>
  <si>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</si>
  <si>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</si>
  <si>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</si>
  <si>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</si>
  <si>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</si>
  <si>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</si>
  <si>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</si>
  <si>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</si>
  <si>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</si>
  <si>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</si>
  <si>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</si>
  <si>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</si>
  <si>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</si>
  <si>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</si>
  <si>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</si>
  <si>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</si>
  <si>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</si>
  <si>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</si>
  <si>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</si>
  <si>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</si>
  <si>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</si>
  <si>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</si>
  <si>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</si>
  <si>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</si>
  <si>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</si>
  <si>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</si>
  <si>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</si>
  <si>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</si>
  <si>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</si>
  <si>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</si>
  <si>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</si>
  <si>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</si>
  <si>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</si>
  <si>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</si>
  <si>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</si>
  <si>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</si>
  <si>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</si>
  <si>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</si>
  <si>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</si>
  <si>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</si>
  <si>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</si>
  <si>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</si>
  <si>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</si>
  <si>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</si>
  <si>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</si>
  <si>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</si>
  <si>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</si>
  <si>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</si>
  <si>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</si>
  <si>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</si>
  <si>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</si>
  <si>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</si>
  <si>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</si>
  <si>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</si>
  <si>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</si>
  <si>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</si>
  <si>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</si>
  <si>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</si>
  <si>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</si>
  <si>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</si>
  <si>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</si>
  <si>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</si>
  <si>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</si>
  <si>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</si>
  <si>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</si>
  <si>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</si>
  <si>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</si>
  <si>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</si>
  <si>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</si>
  <si>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</si>
  <si>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</si>
  <si>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</si>
  <si>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</si>
  <si>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</si>
  <si>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</si>
  <si>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</si>
  <si>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</si>
  <si>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</si>
  <si>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</si>
  <si>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</si>
  <si>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</si>
  <si>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</si>
  <si>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</si>
  <si>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</si>
  <si>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</si>
  <si>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</si>
  <si>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</si>
  <si>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</si>
  <si>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</si>
  <si>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</si>
  <si>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</si>
  <si>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</si>
  <si>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</si>
  <si>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</si>
  <si>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</si>
  <si>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</si>
  <si>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</si>
  <si>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</si>
  <si>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</si>
  <si>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</si>
  <si>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</si>
  <si>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</si>
  <si>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</si>
  <si>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</si>
  <si>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</si>
  <si>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</si>
  <si>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</si>
  <si>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</si>
  <si>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</si>
  <si>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</si>
  <si>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</si>
  <si>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</si>
  <si>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</si>
  <si>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</si>
  <si>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</si>
  <si>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</si>
  <si>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</si>
  <si>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</si>
  <si>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</si>
  <si>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</si>
  <si>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</si>
  <si>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</si>
  <si>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</si>
  <si>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</si>
  <si>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</si>
  <si>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</si>
  <si>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</si>
  <si>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</si>
  <si>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</si>
  <si>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</si>
  <si>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</si>
  <si>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</si>
  <si>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</si>
  <si>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</si>
  <si>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</si>
  <si>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</si>
  <si>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</si>
  <si>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</si>
  <si>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</si>
  <si>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</si>
  <si>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</si>
  <si>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</si>
  <si>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</si>
  <si>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</si>
  <si>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</si>
  <si>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</si>
  <si>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</si>
  <si>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</si>
  <si>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</si>
  <si>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</si>
  <si>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</si>
  <si>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</si>
  <si>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</si>
  <si>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</si>
  <si>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</si>
  <si>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</si>
  <si>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</si>
  <si>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</si>
  <si>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</si>
  <si>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</si>
  <si>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</si>
  <si>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</si>
  <si>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</si>
  <si>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</si>
  <si>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</si>
  <si>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</si>
  <si>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</si>
  <si>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</si>
  <si>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</si>
  <si>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</si>
  <si>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</si>
  <si>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</si>
  <si>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</si>
  <si>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</si>
  <si>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</si>
  <si>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</si>
  <si>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</si>
  <si>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</si>
  <si>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</si>
  <si>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</si>
  <si>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</si>
  <si>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</si>
  <si>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</si>
  <si>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</si>
  <si>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</si>
  <si>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</si>
  <si>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</si>
  <si>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</si>
  <si>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</si>
  <si>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</si>
  <si>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</si>
  <si>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</si>
  <si>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</si>
  <si>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</si>
  <si>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</si>
  <si>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</si>
  <si>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</si>
  <si>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</si>
  <si>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</si>
  <si>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</si>
  <si>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</si>
  <si>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</si>
  <si>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</si>
  <si>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</si>
  <si>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</si>
  <si>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</si>
  <si>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</si>
  <si>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</si>
  <si>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</si>
  <si>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</si>
  <si>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</si>
  <si>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</si>
  <si>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</si>
  <si>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</si>
  <si>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</si>
  <si>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</si>
  <si>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</si>
  <si>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</si>
  <si>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</si>
  <si>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</si>
  <si>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</si>
  <si>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</si>
  <si>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</si>
  <si>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</si>
  <si>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</si>
  <si>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</si>
  <si>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</si>
  <si>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</si>
  <si>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</si>
  <si>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</si>
  <si>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</si>
  <si>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</si>
  <si>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</si>
  <si>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</si>
  <si>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</si>
  <si>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</si>
  <si>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</si>
  <si>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</si>
  <si>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</si>
  <si>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</si>
  <si>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</si>
  <si>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</si>
  <si>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</si>
  <si>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</si>
  <si>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</si>
  <si>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</si>
  <si>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</si>
  <si>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</si>
  <si>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</si>
  <si>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</si>
  <si>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</si>
  <si>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</si>
  <si>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</si>
  <si>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</si>
  <si>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</si>
  <si>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</si>
  <si>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</si>
  <si>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</si>
  <si>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</si>
  <si>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</si>
  <si>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</si>
  <si>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</si>
  <si>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</si>
  <si>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</si>
  <si>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</si>
  <si>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</si>
  <si>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</si>
  <si>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</si>
  <si>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</si>
  <si>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</si>
  <si>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</si>
  <si>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</si>
  <si>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</si>
  <si>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</si>
  <si>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</si>
  <si>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</si>
  <si>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</si>
  <si>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</si>
  <si>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</si>
  <si>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</si>
  <si>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</si>
  <si>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</si>
  <si>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</si>
  <si>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</si>
  <si>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</si>
  <si>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</si>
  <si>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</si>
  <si>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</si>
  <si>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</si>
  <si>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</si>
  <si>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</si>
  <si>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</si>
  <si>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</si>
  <si>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</si>
  <si>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</si>
  <si>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</si>
  <si>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</si>
  <si>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</si>
  <si>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</si>
  <si>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</si>
  <si>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</si>
  <si>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</si>
  <si>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</si>
  <si>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</si>
  <si>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</si>
  <si>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</si>
  <si>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</si>
  <si>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</si>
  <si>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</si>
  <si>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</si>
  <si>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</si>
  <si>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</si>
  <si>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</si>
  <si>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</si>
  <si>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</si>
  <si>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</si>
  <si>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</si>
  <si>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</si>
  <si>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</si>
  <si>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</si>
  <si>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</si>
  <si>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</si>
  <si>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</si>
  <si>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</si>
  <si>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</si>
  <si>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</si>
  <si>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</si>
  <si>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</si>
  <si>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</si>
  <si>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</si>
  <si>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</si>
  <si>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</si>
  <si>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</si>
  <si>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</si>
  <si>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</si>
  <si>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</si>
  <si>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</si>
  <si>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</si>
  <si>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</si>
  <si>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</si>
  <si>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</si>
  <si>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</si>
  <si>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</si>
  <si>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</si>
  <si>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</si>
  <si>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</si>
  <si>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</si>
  <si>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</si>
  <si>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</si>
  <si>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</si>
  <si>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</si>
  <si>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</si>
  <si>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</si>
  <si>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</si>
  <si>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</si>
  <si>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</si>
  <si>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</si>
  <si>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</si>
  <si>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</si>
  <si>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</si>
  <si>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</si>
  <si>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</si>
  <si>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</si>
  <si>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</si>
  <si>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</si>
  <si>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</si>
  <si>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</si>
  <si>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</si>
  <si>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</si>
  <si>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</si>
  <si>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</si>
  <si>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</si>
  <si>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</si>
  <si>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</si>
  <si>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</si>
  <si>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</si>
  <si>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</si>
  <si>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</si>
  <si>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</si>
  <si>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</si>
  <si>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</si>
  <si>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</si>
  <si>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</si>
  <si>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</si>
  <si>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</si>
  <si>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</si>
  <si>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</si>
  <si>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</si>
  <si>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</si>
  <si>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</si>
  <si>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</si>
  <si>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</si>
  <si>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</si>
  <si>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</si>
  <si>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</si>
  <si>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</si>
  <si>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</si>
  <si>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</si>
  <si>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</si>
  <si>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</si>
  <si>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</si>
  <si>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</si>
  <si>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</si>
  <si>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</si>
  <si>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</si>
  <si>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</si>
  <si>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</si>
  <si>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</si>
  <si>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</si>
  <si>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</si>
  <si>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</si>
  <si>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</si>
  <si>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</si>
  <si>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</si>
  <si>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</si>
  <si>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</si>
  <si>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</si>
  <si>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</si>
  <si>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</si>
  <si>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</si>
  <si>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</si>
  <si>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</si>
  <si>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</si>
  <si>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</si>
  <si>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</si>
  <si>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</si>
  <si>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</si>
  <si>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</si>
  <si>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</si>
  <si>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</si>
  <si>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</si>
  <si>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</si>
  <si>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</si>
  <si>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</si>
  <si>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</si>
  <si>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</si>
  <si>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</si>
  <si>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</si>
  <si>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</si>
  <si>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</si>
  <si>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</si>
  <si>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</si>
  <si>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</si>
  <si>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</si>
  <si>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</si>
  <si>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</si>
  <si>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</si>
  <si>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</si>
  <si>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</si>
  <si>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</si>
  <si>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</si>
  <si>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</si>
  <si>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</si>
  <si>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</si>
  <si>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</si>
  <si>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</si>
  <si>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</si>
  <si>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</si>
  <si>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</si>
  <si>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</si>
  <si>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</si>
  <si>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</si>
  <si>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</si>
  <si>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</si>
  <si>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</si>
  <si>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</si>
  <si>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</si>
  <si>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</si>
  <si>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</si>
  <si>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</si>
  <si>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</si>
  <si>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</si>
  <si>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</si>
  <si>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</si>
  <si>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</si>
  <si>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</si>
  <si>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</si>
  <si>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</si>
  <si>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</si>
  <si>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</si>
  <si>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</si>
  <si>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</si>
  <si>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</si>
  <si>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</si>
  <si>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</si>
  <si>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</si>
  <si>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</si>
  <si>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</si>
  <si>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</si>
  <si>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</si>
  <si>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</si>
  <si>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</si>
  <si>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</si>
  <si>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</si>
  <si>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</si>
  <si>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</si>
  <si>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</si>
  <si>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</si>
  <si>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</si>
  <si>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</si>
  <si>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</si>
  <si>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</si>
  <si>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</si>
  <si>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</si>
  <si>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</si>
  <si>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</si>
  <si>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</si>
  <si>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</si>
  <si>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</si>
  <si>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</si>
  <si>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</si>
  <si>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</si>
  <si>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</si>
  <si>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</si>
  <si>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</si>
  <si>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</si>
  <si>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</si>
  <si>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</si>
  <si>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</si>
  <si>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</si>
  <si>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</si>
  <si>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</si>
  <si>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</si>
  <si>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</si>
  <si>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</si>
  <si>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</si>
  <si>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</si>
  <si>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</si>
  <si>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</si>
  <si>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</si>
  <si>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</si>
  <si>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</si>
  <si>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</si>
  <si>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</si>
  <si>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</si>
  <si>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</si>
  <si>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</si>
  <si>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</si>
  <si>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</si>
  <si>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</si>
  <si>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</si>
  <si>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</si>
  <si>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</si>
  <si>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</si>
  <si>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</si>
  <si>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</si>
  <si>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</si>
  <si>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</si>
  <si>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</si>
  <si>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</si>
  <si>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</si>
  <si>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</si>
  <si>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</si>
  <si>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</si>
  <si>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</si>
  <si>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</si>
  <si>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</si>
  <si>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</si>
  <si>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</si>
  <si>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</si>
  <si>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</si>
  <si>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</si>
  <si>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</si>
  <si>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</si>
  <si>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</si>
  <si>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</si>
  <si>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</si>
  <si>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</si>
  <si>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</si>
  <si>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</si>
  <si>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</si>
  <si>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</si>
  <si>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</si>
  <si>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</si>
  <si>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</si>
  <si>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</si>
  <si>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</si>
  <si>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</si>
  <si>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</si>
  <si>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</si>
  <si>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</si>
  <si>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</si>
  <si>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</si>
  <si>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</si>
  <si>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</si>
  <si>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</si>
  <si>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</si>
  <si>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</si>
  <si>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</si>
  <si>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</si>
  <si>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</si>
  <si>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</si>
  <si>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</si>
  <si>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</si>
  <si>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</si>
  <si>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</si>
  <si>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</si>
  <si>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</si>
  <si>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</si>
  <si>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</si>
  <si>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</si>
  <si>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</si>
  <si>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</si>
  <si>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</si>
  <si>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</si>
  <si>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</si>
  <si>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</si>
  <si>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</si>
  <si>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</si>
  <si>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</si>
  <si>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</si>
  <si>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</si>
  <si>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</si>
  <si>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</si>
  <si>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</si>
  <si>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</si>
  <si>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</si>
  <si>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</si>
  <si>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</si>
  <si>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</si>
  <si>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</si>
  <si>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</si>
  <si>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</si>
  <si>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</si>
  <si>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</si>
  <si>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</si>
  <si>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</si>
  <si>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</si>
  <si>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</si>
  <si>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</si>
  <si>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</si>
  <si>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</si>
  <si>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</si>
  <si>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</si>
  <si>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</si>
  <si>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</si>
  <si>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</si>
  <si>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</si>
  <si>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</si>
  <si>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</si>
  <si>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</si>
  <si>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</si>
  <si>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</si>
  <si>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</si>
  <si>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</si>
  <si>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</si>
  <si>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</si>
  <si>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</si>
  <si>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</si>
  <si>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</si>
  <si>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</si>
  <si>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</si>
  <si>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</si>
  <si>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</si>
  <si>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</si>
  <si>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</si>
  <si>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</si>
  <si>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</si>
  <si>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</si>
  <si>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</si>
  <si>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</si>
  <si>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</si>
  <si>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</si>
  <si>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</si>
  <si>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</si>
  <si>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</si>
  <si>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</si>
  <si>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</si>
  <si>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</si>
  <si>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</si>
  <si>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</si>
  <si>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</si>
  <si>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</si>
  <si>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</si>
  <si>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</si>
  <si>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</si>
  <si>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</si>
  <si>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</si>
  <si>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</si>
  <si>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</si>
  <si>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</si>
  <si>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</si>
  <si>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</si>
  <si>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</si>
  <si>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</si>
  <si>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</si>
  <si>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</si>
  <si>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</si>
  <si>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</si>
  <si>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</si>
  <si>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</si>
  <si>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</si>
  <si>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</si>
  <si>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</si>
  <si>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</si>
  <si>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</si>
  <si>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</si>
  <si>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</si>
  <si>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</si>
  <si>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</si>
  <si>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</si>
  <si>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</si>
  <si>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</si>
  <si>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</si>
  <si>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</si>
  <si>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</si>
  <si>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</si>
  <si>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</si>
  <si>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</si>
  <si>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</si>
  <si>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</si>
  <si>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</si>
  <si>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</si>
  <si>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</si>
  <si>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</si>
  <si>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</si>
  <si>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</si>
  <si>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</si>
  <si>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</si>
  <si>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</si>
  <si>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</si>
  <si>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</si>
  <si>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</si>
  <si>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</si>
  <si>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</si>
  <si>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</si>
  <si>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</si>
  <si>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</si>
  <si>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</si>
  <si>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</si>
  <si>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</si>
  <si>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</si>
  <si>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</si>
  <si>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</si>
  <si>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</si>
  <si>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</si>
  <si>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</si>
  <si>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</si>
  <si>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</si>
  <si>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</si>
  <si>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</si>
  <si>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</si>
  <si>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</si>
  <si>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</si>
  <si>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</si>
  <si>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</si>
  <si>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</si>
  <si>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</si>
  <si>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</si>
  <si>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</si>
  <si>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</si>
  <si>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</si>
  <si>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</si>
  <si>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</si>
  <si>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</si>
  <si>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</si>
  <si>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</si>
  <si>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</si>
  <si>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</si>
  <si>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</si>
  <si>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</si>
  <si>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</si>
  <si>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</si>
  <si>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</si>
  <si>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</si>
  <si>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</si>
  <si>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</si>
  <si>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</si>
  <si>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</si>
  <si>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</si>
  <si>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</si>
  <si>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</si>
  <si>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</si>
  <si>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</si>
  <si>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</si>
  <si>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</si>
  <si>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</si>
  <si>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</si>
  <si>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</si>
  <si>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</si>
  <si>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</si>
  <si>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</si>
  <si>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</si>
  <si>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</si>
  <si>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</si>
  <si>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</si>
  <si>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</si>
  <si>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</si>
  <si>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</si>
  <si>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</si>
  <si>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</si>
  <si>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</si>
  <si>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</si>
  <si>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</si>
  <si>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</si>
  <si>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</si>
  <si>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</si>
  <si>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</si>
  <si>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</si>
  <si>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</si>
  <si>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</si>
  <si>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</si>
  <si>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</si>
  <si>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</si>
  <si>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</si>
  <si>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</si>
  <si>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</si>
  <si>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</si>
  <si>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</si>
  <si>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</si>
  <si>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</si>
  <si>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</si>
  <si>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</si>
  <si>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</si>
  <si>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</si>
  <si>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</si>
  <si>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</si>
  <si>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</si>
  <si>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</si>
  <si>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</si>
  <si>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</si>
  <si>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</si>
  <si>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</si>
  <si>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</si>
  <si>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</si>
  <si>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</si>
  <si>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</si>
  <si>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</si>
  <si>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</si>
  <si>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</si>
  <si>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</si>
  <si>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</si>
  <si>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</si>
  <si>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</si>
  <si>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</si>
  <si>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</si>
  <si>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</si>
  <si>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</si>
  <si>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</si>
  <si>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</si>
  <si>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</si>
  <si>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</si>
  <si>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</si>
  <si>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</si>
  <si>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</si>
  <si>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</si>
  <si>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</si>
  <si>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</si>
  <si>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</si>
  <si>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</si>
  <si>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</si>
  <si>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</si>
  <si>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</si>
  <si>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</si>
  <si>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</si>
  <si>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</si>
  <si>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</si>
  <si>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</si>
  <si>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</si>
  <si>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</si>
  <si>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</si>
  <si>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</si>
  <si>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</si>
  <si>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</si>
  <si>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</si>
  <si>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</si>
  <si>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</si>
  <si>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</si>
  <si>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</si>
  <si>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</si>
  <si>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</si>
  <si>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</si>
  <si>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</si>
  <si>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</si>
  <si>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</si>
  <si>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</si>
  <si>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</si>
  <si>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</si>
  <si>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</si>
  <si>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</si>
  <si>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</si>
  <si>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</si>
  <si>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</si>
  <si>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</si>
  <si>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</si>
  <si>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</si>
  <si>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</si>
  <si>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</si>
  <si>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</si>
  <si>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</si>
  <si>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</si>
  <si>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</si>
  <si>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</si>
  <si>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</si>
  <si>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</si>
  <si>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</si>
  <si>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</si>
  <si>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</si>
  <si>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</si>
  <si>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</si>
  <si>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</si>
  <si>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</si>
  <si>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</si>
  <si>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</si>
  <si>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</si>
  <si>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</si>
  <si>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</si>
  <si>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</si>
  <si>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</si>
  <si>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</si>
  <si>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</si>
  <si>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</si>
  <si>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</si>
  <si>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</si>
  <si>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</si>
  <si>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</si>
  <si>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</si>
  <si>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</si>
  <si>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</si>
  <si>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</si>
  <si>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</si>
  <si>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</si>
  <si>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</si>
  <si>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</si>
  <si>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</si>
  <si>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</si>
  <si>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</si>
  <si>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</si>
  <si>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</si>
  <si>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</si>
  <si>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</si>
  <si>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</si>
  <si>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</si>
  <si>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</si>
  <si>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</si>
  <si>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</si>
  <si>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</si>
  <si>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</si>
  <si>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</si>
  <si>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</si>
  <si>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</si>
  <si>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</si>
  <si>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</si>
  <si>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</si>
  <si>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</si>
  <si>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</si>
  <si>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</si>
  <si>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</si>
  <si>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</si>
  <si>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</si>
  <si>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</si>
  <si>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</si>
  <si>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</si>
  <si>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</si>
  <si>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</si>
  <si>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</si>
  <si>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</si>
  <si>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</si>
  <si>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</si>
  <si>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</si>
  <si>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</si>
  <si>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</si>
  <si>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</si>
  <si>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</si>
  <si>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</si>
  <si>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</si>
  <si>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</si>
  <si>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</si>
  <si>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</si>
  <si>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</si>
  <si>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</si>
  <si>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</si>
  <si>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</si>
  <si>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</si>
  <si>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</si>
  <si>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</si>
  <si>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</si>
  <si>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</si>
  <si>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</si>
  <si>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</si>
  <si>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</si>
  <si>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</si>
  <si>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</si>
  <si>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</si>
  <si>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</si>
  <si>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</si>
  <si>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</si>
  <si>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</si>
  <si>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</si>
  <si>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</si>
  <si>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</si>
  <si>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</si>
  <si>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</si>
  <si>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</si>
  <si>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</si>
  <si>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</si>
  <si>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</si>
  <si>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</si>
  <si>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</si>
  <si>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</si>
  <si>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</si>
  <si>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</si>
  <si>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</si>
  <si>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</si>
  <si>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</si>
  <si>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</si>
  <si>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</si>
  <si>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</si>
  <si>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</si>
  <si>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</si>
  <si>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</si>
  <si>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</si>
  <si>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</si>
  <si>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</si>
  <si>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</si>
  <si>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</si>
  <si>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</si>
  <si>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</si>
  <si>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</si>
  <si>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</si>
  <si>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</si>
  <si>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</si>
  <si>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</si>
  <si>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</si>
  <si>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</si>
  <si>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</si>
  <si>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</si>
  <si>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</si>
  <si>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</si>
  <si>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</si>
  <si>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</si>
  <si>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</si>
  <si>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</si>
  <si>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</si>
  <si>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</si>
  <si>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</si>
  <si>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</si>
  <si>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</si>
  <si>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</si>
  <si>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</si>
  <si>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</si>
  <si>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</si>
  <si>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</si>
  <si>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</si>
  <si>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</si>
  <si>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</si>
  <si>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</si>
  <si>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</si>
  <si>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</si>
  <si>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</si>
  <si>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</si>
  <si>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</si>
  <si>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</si>
  <si>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</si>
  <si>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</si>
  <si>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</si>
  <si>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</si>
  <si>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</si>
  <si>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</si>
  <si>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</si>
  <si>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</si>
  <si>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</si>
  <si>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</si>
  <si>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</si>
  <si>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</si>
  <si>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</si>
  <si>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</si>
  <si>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</si>
  <si>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</si>
  <si>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</si>
  <si>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</si>
  <si>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</si>
  <si>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</si>
  <si>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</si>
  <si>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</si>
  <si>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</si>
  <si>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</si>
  <si>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</si>
  <si>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</si>
  <si>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</si>
  <si>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</si>
  <si>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</si>
  <si>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</si>
  <si>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</si>
  <si>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</si>
  <si>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</si>
  <si>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</si>
  <si>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</si>
  <si>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</si>
  <si>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</si>
  <si>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</si>
  <si>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</si>
  <si>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</si>
  <si>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</si>
  <si>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</si>
  <si>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</si>
  <si>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</si>
  <si>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</si>
  <si>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</si>
  <si>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</si>
  <si>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</si>
  <si>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</si>
  <si>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</si>
  <si>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</si>
  <si>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</si>
  <si>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</si>
  <si>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</si>
  <si>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</si>
  <si>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</si>
  <si>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</si>
  <si>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</si>
  <si>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</si>
  <si>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</si>
  <si>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</si>
  <si>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</si>
  <si>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</si>
  <si>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</si>
  <si>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</si>
  <si>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</si>
  <si>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</si>
  <si>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</si>
  <si>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</si>
  <si>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</si>
  <si>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</si>
  <si>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</si>
  <si>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</si>
  <si>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</si>
  <si>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</si>
  <si>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</si>
  <si>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</si>
  <si>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</si>
  <si>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</si>
  <si>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</si>
  <si>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</si>
  <si>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</si>
  <si>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</si>
  <si>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</si>
  <si>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</si>
  <si>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</si>
  <si>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</si>
  <si>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</si>
  <si>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</si>
  <si>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</si>
  <si>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</si>
  <si>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</si>
  <si>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</si>
  <si>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</si>
  <si>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</si>
  <si>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</si>
  <si>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</si>
  <si>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</si>
  <si>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</si>
  <si>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</si>
  <si>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</si>
  <si>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</si>
  <si>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</si>
  <si>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</si>
  <si>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</si>
  <si>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</si>
  <si>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</si>
  <si>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</si>
  <si>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</si>
  <si>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</si>
  <si>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</si>
  <si>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</si>
  <si>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</si>
  <si>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</si>
  <si>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</si>
  <si>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</si>
  <si>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</si>
  <si>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</si>
  <si>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</si>
  <si>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</si>
  <si>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</si>
  <si>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</si>
  <si>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</si>
  <si>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</si>
  <si>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</si>
  <si>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</si>
  <si>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</si>
  <si>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</si>
  <si>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</si>
  <si>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</si>
  <si>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</si>
  <si>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</si>
  <si>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</si>
  <si>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</si>
  <si>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</si>
  <si>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</si>
  <si>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</si>
  <si>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</si>
  <si>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</si>
  <si>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</si>
  <si>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</si>
  <si>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</si>
  <si>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</si>
  <si>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</si>
  <si>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</si>
  <si>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</si>
  <si>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</si>
  <si>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</si>
  <si>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</si>
  <si>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</si>
  <si>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</si>
  <si>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</si>
  <si>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</si>
  <si>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</si>
  <si>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</si>
  <si>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</si>
  <si>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</si>
  <si>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</si>
  <si>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</si>
  <si>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</si>
  <si>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</si>
  <si>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</si>
  <si>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</si>
  <si>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</si>
  <si>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</si>
  <si>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</si>
  <si>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</si>
  <si>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</si>
  <si>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</si>
  <si>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</si>
  <si>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</si>
  <si>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</si>
  <si>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</si>
  <si>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</si>
  <si>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</si>
  <si>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</si>
  <si>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</si>
  <si>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</si>
  <si>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</si>
  <si>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</si>
  <si>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</si>
  <si>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</si>
  <si>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</si>
  <si>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</si>
  <si>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</si>
  <si>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</si>
  <si>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</si>
  <si>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</si>
  <si>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</si>
  <si>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</si>
  <si>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</si>
  <si>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</si>
  <si>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</si>
  <si>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</si>
  <si>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</si>
  <si>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</si>
  <si>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</si>
  <si>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</si>
  <si>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</si>
  <si>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</si>
  <si>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</si>
  <si>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</si>
  <si>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</si>
  <si>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</si>
  <si>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</si>
  <si>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</si>
  <si>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</si>
  <si>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</si>
  <si>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</si>
  <si>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</si>
  <si>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</si>
  <si>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</si>
  <si>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</si>
  <si>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</si>
  <si>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</si>
  <si>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</si>
  <si>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</si>
  <si>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</si>
  <si>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</si>
  <si>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</si>
  <si>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</si>
  <si>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</si>
  <si>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</si>
  <si>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</si>
  <si>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</si>
  <si>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</si>
  <si>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</si>
  <si>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</si>
  <si>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</si>
  <si>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</si>
  <si>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</si>
  <si>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</si>
  <si>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</si>
  <si>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</si>
  <si>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</si>
  <si>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</si>
  <si>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</si>
  <si>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</si>
  <si>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</si>
  <si>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</si>
  <si>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</si>
  <si>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</si>
  <si>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</si>
  <si>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</si>
  <si>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</si>
  <si>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</si>
  <si>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</si>
  <si>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</si>
  <si>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</si>
  <si>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</si>
  <si>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</si>
  <si>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</si>
  <si>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</si>
  <si>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</si>
  <si>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</si>
  <si>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</si>
  <si>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</si>
  <si>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</si>
  <si>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</si>
  <si>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</si>
  <si>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</si>
  <si>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</si>
  <si>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</si>
  <si>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</si>
  <si>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</si>
  <si>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</si>
  <si>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</si>
  <si>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</si>
  <si>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</si>
  <si>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</si>
  <si>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</si>
  <si>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</si>
  <si>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</si>
  <si>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</si>
  <si>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</si>
  <si>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</si>
  <si>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</si>
  <si>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</si>
  <si>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</si>
  <si>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</si>
  <si>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</si>
  <si>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</si>
  <si>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</si>
  <si>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</si>
  <si>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</si>
  <si>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</si>
  <si>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</si>
  <si>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</si>
  <si>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</si>
  <si>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</si>
  <si>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</si>
  <si>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</si>
  <si>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</si>
  <si>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</si>
  <si>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</si>
  <si>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</si>
  <si>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</si>
  <si>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</si>
  <si>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</si>
  <si>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</si>
  <si>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</si>
  <si>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</si>
  <si>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</si>
  <si>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</si>
  <si>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</si>
  <si>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</si>
  <si>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</si>
  <si>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</si>
  <si>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</si>
  <si>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</si>
  <si>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</si>
  <si>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</si>
  <si>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</si>
  <si>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</si>
  <si>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</si>
  <si>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</si>
  <si>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</si>
  <si>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</si>
  <si>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</si>
  <si>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</si>
  <si>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</si>
  <si>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</si>
  <si>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</si>
  <si>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</si>
  <si>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</si>
  <si>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</si>
  <si>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</si>
  <si>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</si>
  <si>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</si>
  <si>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</si>
  <si>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</si>
  <si>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</si>
  <si>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</si>
  <si>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</si>
  <si>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</si>
  <si>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</si>
  <si>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</si>
  <si>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</si>
  <si>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</si>
  <si>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</si>
  <si>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</si>
  <si>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</si>
  <si>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</si>
  <si>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</si>
  <si>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</si>
  <si>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</si>
  <si>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</si>
  <si>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</si>
  <si>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</si>
  <si>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</si>
  <si>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</si>
  <si>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</si>
  <si>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</si>
  <si>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</si>
  <si>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</si>
  <si>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</si>
  <si>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</si>
  <si>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</si>
  <si>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</si>
  <si>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</si>
  <si>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</si>
  <si>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</si>
  <si>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</si>
  <si>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</si>
  <si>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</si>
  <si>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</si>
  <si>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</si>
  <si>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</si>
  <si>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</si>
  <si>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</si>
  <si>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</si>
  <si>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</si>
  <si>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</si>
  <si>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</si>
  <si>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</si>
  <si>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</si>
  <si>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</si>
  <si>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</si>
  <si>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</si>
  <si>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</si>
  <si>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</si>
  <si>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</si>
  <si>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</si>
  <si>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</si>
  <si>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</si>
  <si>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</si>
  <si>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</si>
  <si>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</si>
  <si>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</si>
  <si>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</si>
  <si>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</si>
  <si>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</si>
  <si>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</si>
  <si>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</si>
  <si>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</si>
  <si>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</si>
  <si>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</si>
  <si>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</si>
  <si>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</si>
  <si>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</si>
  <si>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</si>
  <si>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</si>
  <si>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</si>
  <si>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</si>
  <si>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</si>
  <si>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</si>
  <si>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</si>
  <si>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</si>
  <si>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</si>
  <si>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</si>
  <si>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</si>
  <si>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</si>
  <si>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</si>
  <si>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</si>
  <si>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</si>
  <si>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</si>
  <si>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</si>
  <si>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</si>
  <si>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</si>
  <si>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</si>
  <si>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</si>
  <si>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</si>
  <si>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</si>
  <si>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</si>
  <si>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</si>
  <si>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</si>
  <si>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</si>
  <si>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</si>
  <si>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</si>
  <si>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</si>
  <si>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</si>
  <si>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</si>
  <si>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</si>
  <si>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</si>
  <si>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</si>
  <si>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</si>
  <si>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</si>
  <si>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</si>
  <si>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</si>
  <si>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</si>
  <si>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</si>
  <si>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</si>
  <si>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</si>
  <si>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</si>
  <si>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</si>
  <si>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</si>
  <si>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</si>
  <si>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</si>
  <si>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</si>
  <si>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</si>
  <si>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</si>
  <si>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</si>
  <si>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</si>
  <si>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</si>
  <si>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</si>
  <si>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</si>
  <si>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</si>
  <si>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</si>
  <si>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</si>
  <si>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</si>
  <si>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</si>
  <si>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</si>
  <si>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</si>
  <si>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</si>
  <si>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</si>
  <si>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</si>
  <si>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</si>
  <si>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</si>
  <si>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</si>
  <si>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</si>
  <si>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</si>
  <si>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</si>
  <si>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</si>
  <si>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</si>
  <si>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</si>
  <si>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</si>
  <si>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</si>
  <si>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</si>
  <si>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</si>
  <si>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</si>
  <si>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</si>
  <si>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</si>
  <si>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</si>
  <si>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</si>
  <si>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</si>
  <si>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</si>
  <si>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</si>
  <si>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</si>
  <si>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</si>
  <si>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</si>
  <si>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</si>
  <si>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</si>
  <si>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</si>
  <si>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</si>
  <si>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</si>
  <si>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</si>
  <si>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</si>
  <si>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</si>
  <si>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</si>
  <si>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</si>
  <si>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</si>
  <si>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</si>
  <si>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</si>
  <si>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</si>
  <si>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</si>
  <si>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</si>
  <si>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</si>
  <si>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</si>
  <si>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</si>
  <si>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</si>
  <si>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</si>
  <si>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</si>
  <si>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</si>
  <si>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</si>
  <si>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</si>
  <si>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</si>
  <si>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</si>
  <si>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</si>
  <si>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</si>
  <si>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</si>
  <si>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</si>
  <si>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</si>
  <si>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</si>
  <si>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</si>
  <si>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</si>
  <si>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</si>
  <si>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</si>
  <si>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</si>
  <si>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</si>
  <si>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</si>
  <si>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</si>
  <si>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</si>
  <si>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</si>
  <si>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</si>
  <si>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</si>
  <si>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</si>
  <si>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</si>
  <si>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</si>
  <si>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</si>
  <si>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</si>
  <si>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</si>
  <si>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</si>
  <si>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</si>
  <si>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</si>
  <si>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</si>
  <si>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</si>
  <si>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</si>
  <si>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</si>
  <si>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</si>
  <si>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</si>
  <si>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</si>
  <si>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</si>
  <si>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</si>
  <si>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</si>
  <si>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</si>
  <si>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</si>
  <si>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</si>
  <si>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</si>
  <si>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</si>
  <si>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</si>
  <si>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</si>
  <si>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</si>
  <si>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</si>
  <si>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</si>
  <si>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</si>
  <si>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</si>
  <si>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</si>
  <si>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</si>
  <si>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</si>
  <si>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</si>
  <si>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</si>
  <si>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</si>
  <si>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</si>
  <si>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</si>
  <si>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</si>
  <si>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</si>
  <si>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</si>
  <si>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</si>
  <si>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</si>
  <si>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</si>
  <si>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</si>
  <si>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</si>
  <si>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</si>
  <si>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</si>
  <si>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</si>
  <si>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</si>
  <si>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</si>
  <si>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</si>
  <si>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</si>
  <si>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</si>
  <si>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</si>
  <si>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</si>
  <si>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</si>
  <si>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</si>
  <si>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</si>
  <si>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</si>
  <si>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</si>
  <si>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</si>
  <si>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</si>
  <si>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</si>
  <si>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</si>
  <si>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</si>
  <si>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</si>
  <si>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</si>
  <si>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</si>
  <si>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</si>
  <si>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</si>
  <si>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</si>
  <si>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</si>
  <si>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</si>
  <si>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</si>
  <si>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</si>
  <si>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</si>
  <si>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</si>
  <si>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</si>
  <si>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</si>
  <si>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</si>
  <si>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</si>
  <si>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</si>
  <si>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</si>
  <si>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</si>
  <si>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</si>
  <si>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</si>
  <si>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</si>
  <si>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</si>
  <si>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</si>
  <si>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</si>
  <si>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</si>
  <si>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</si>
  <si>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</si>
  <si>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</si>
  <si>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</si>
  <si>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</si>
  <si>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</si>
  <si>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</si>
  <si>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</si>
  <si>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</si>
  <si>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</si>
  <si>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</si>
  <si>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</si>
  <si>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</si>
  <si>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</si>
  <si>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</si>
  <si>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</si>
  <si>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</si>
  <si>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</si>
  <si>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</si>
  <si>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</si>
  <si>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</si>
  <si>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</si>
  <si>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</si>
  <si>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</si>
  <si>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</si>
  <si>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</si>
  <si>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</si>
  <si>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</si>
  <si>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</si>
  <si>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</si>
  <si>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</si>
  <si>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</si>
  <si>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</si>
  <si>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</si>
  <si>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</si>
  <si>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</si>
  <si>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</si>
  <si>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</si>
  <si>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</si>
  <si>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</si>
  <si>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</si>
  <si>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</si>
  <si>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</si>
  <si>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</si>
  <si>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</si>
  <si>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</si>
  <si>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</si>
  <si>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</si>
  <si>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</si>
  <si>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</si>
  <si>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</si>
  <si>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</si>
  <si>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</si>
  <si>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</si>
  <si>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</si>
  <si>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</si>
  <si>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</si>
  <si>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</si>
  <si>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</si>
  <si>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</si>
  <si>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</si>
  <si>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</si>
  <si>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</si>
  <si>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</si>
  <si>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</si>
  <si>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</si>
  <si>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</si>
  <si>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</si>
  <si>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</si>
  <si>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</si>
  <si>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</si>
  <si>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</si>
  <si>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</si>
  <si>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</si>
  <si>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</si>
  <si>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</si>
  <si>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</si>
  <si>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</si>
  <si>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</si>
  <si>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</si>
  <si>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</si>
  <si>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</si>
  <si>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</si>
  <si>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</si>
  <si>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</si>
  <si>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</si>
  <si>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</si>
  <si>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</si>
  <si>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</si>
  <si>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</si>
  <si>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</si>
  <si>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</si>
  <si>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</si>
  <si>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</si>
  <si>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</si>
  <si>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</si>
  <si>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</si>
  <si>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</si>
  <si>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</si>
  <si>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</si>
  <si>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</si>
  <si>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</si>
  <si>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</si>
  <si>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</si>
  <si>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</si>
  <si>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</si>
  <si>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</si>
  <si>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</si>
  <si>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</si>
  <si>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</si>
  <si>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</si>
  <si>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</si>
  <si>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</si>
  <si>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</si>
  <si>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</si>
  <si>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</si>
  <si>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</si>
  <si>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</si>
  <si>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</si>
  <si>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</si>
  <si>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</si>
  <si>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</si>
  <si>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</si>
  <si>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</si>
  <si>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</si>
  <si>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</si>
  <si>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</si>
  <si>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</si>
  <si>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</si>
  <si>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</si>
  <si>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</si>
  <si>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</si>
  <si>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</si>
  <si>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</si>
  <si>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</si>
  <si>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</si>
  <si>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</si>
  <si>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</si>
  <si>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</si>
  <si>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</si>
  <si>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</si>
  <si>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</si>
  <si>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</si>
  <si>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</si>
  <si>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</si>
  <si>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</si>
  <si>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</si>
  <si>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</si>
  <si>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</si>
  <si>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</si>
  <si>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</si>
  <si>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</si>
  <si>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</si>
  <si>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</si>
  <si>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</si>
  <si>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</si>
  <si>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</si>
  <si>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</si>
  <si>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</si>
  <si>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</si>
  <si>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</si>
  <si>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</si>
  <si>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</si>
  <si>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</si>
  <si>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</si>
  <si>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</si>
  <si>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</si>
  <si>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</si>
  <si>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</si>
  <si>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</si>
  <si>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</si>
  <si>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</si>
  <si>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</si>
  <si>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</si>
  <si>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</si>
  <si>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</si>
  <si>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</si>
  <si>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</si>
  <si>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</si>
  <si>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</si>
  <si>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</si>
  <si>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</si>
  <si>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</si>
  <si>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</si>
  <si>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</si>
  <si>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</si>
  <si>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</si>
  <si>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</si>
  <si>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</si>
  <si>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</si>
  <si>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</si>
  <si>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</si>
  <si>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</si>
  <si>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</si>
  <si>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</si>
  <si>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</si>
  <si>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</si>
  <si>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</si>
  <si>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</si>
  <si>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</si>
  <si>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</si>
  <si>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</si>
  <si>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</si>
  <si>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</si>
  <si>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</si>
  <si>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</si>
  <si>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</si>
  <si>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</si>
  <si>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</si>
  <si>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</si>
  <si>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</si>
  <si>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</si>
  <si>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</si>
  <si>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</si>
  <si>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</si>
  <si>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</si>
  <si>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</si>
  <si>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</si>
  <si>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</si>
  <si>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</si>
  <si>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</si>
  <si>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</si>
  <si>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</si>
  <si>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</si>
  <si>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</si>
  <si>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</si>
  <si>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</si>
  <si>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</si>
  <si>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</si>
  <si>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</si>
  <si>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</si>
  <si>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</si>
  <si>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</si>
  <si>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</si>
  <si>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</si>
  <si>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</si>
  <si>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</si>
  <si>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</si>
  <si>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</si>
  <si>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</si>
  <si>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</si>
  <si>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</si>
  <si>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</si>
  <si>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</si>
  <si>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</si>
  <si>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</si>
  <si>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</si>
  <si>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</si>
  <si>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</si>
  <si>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</si>
  <si>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</si>
  <si>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</si>
  <si>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</si>
  <si>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</si>
  <si>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</si>
  <si>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</si>
  <si>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</si>
  <si>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</si>
  <si>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</si>
  <si>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</si>
  <si>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</si>
  <si>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</si>
  <si>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</si>
  <si>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</si>
  <si>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</si>
  <si>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</si>
  <si>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</si>
  <si>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</si>
  <si>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</si>
  <si>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</si>
  <si>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</si>
  <si>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</si>
  <si>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</si>
  <si>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</si>
  <si>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</si>
  <si>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</si>
  <si>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</si>
  <si>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</si>
  <si>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</si>
  <si>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</si>
  <si>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</si>
  <si>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</si>
  <si>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</si>
  <si>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</si>
  <si>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</si>
  <si>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</si>
  <si>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</si>
  <si>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</si>
  <si>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</si>
  <si>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</si>
  <si>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</si>
  <si>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</si>
  <si>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</si>
  <si>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</si>
  <si>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</si>
  <si>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</si>
  <si>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</si>
  <si>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</si>
  <si>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</si>
  <si>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</si>
  <si>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</si>
  <si>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</si>
  <si>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</si>
  <si>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</si>
  <si>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</si>
  <si>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</si>
  <si>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</si>
  <si>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</si>
  <si>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</si>
  <si>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</si>
  <si>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</si>
  <si>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</si>
  <si>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</si>
  <si>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</si>
  <si>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</si>
  <si>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</si>
  <si>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</si>
  <si>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</si>
  <si>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</si>
  <si>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</si>
  <si>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</si>
  <si>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</si>
  <si>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</si>
  <si>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</si>
  <si>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</si>
  <si>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</si>
  <si>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</si>
  <si>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</si>
  <si>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</si>
  <si>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</si>
  <si>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</si>
  <si>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</si>
  <si>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</si>
  <si>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</si>
  <si>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</si>
  <si>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</si>
  <si>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</si>
  <si>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</si>
  <si>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</si>
  <si>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</si>
  <si>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</si>
  <si>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</si>
  <si>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</si>
  <si>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</si>
  <si>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</si>
  <si>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</si>
  <si>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</si>
  <si>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</si>
  <si>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</si>
  <si>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</si>
  <si>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</si>
  <si>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</si>
  <si>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</si>
  <si>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</si>
  <si>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</si>
  <si>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</si>
  <si>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</si>
  <si>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</si>
  <si>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</si>
  <si>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</si>
  <si>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</si>
  <si>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</si>
  <si>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</si>
  <si>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</si>
  <si>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</si>
  <si>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</si>
  <si>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</si>
  <si>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</si>
  <si>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</si>
  <si>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</si>
  <si>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</si>
  <si>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</si>
  <si>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</si>
  <si>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</si>
  <si>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</si>
  <si>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</si>
  <si>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</si>
  <si>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</si>
  <si>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</si>
  <si>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</si>
  <si>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</si>
  <si>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</si>
  <si>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</si>
  <si>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</si>
  <si>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</si>
  <si>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</si>
  <si>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</si>
  <si>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</si>
  <si>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</si>
  <si>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</si>
  <si>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</si>
  <si>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</si>
  <si>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</si>
  <si>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</si>
  <si>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</si>
  <si>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</si>
  <si>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</si>
  <si>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</si>
  <si>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</si>
  <si>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</si>
  <si>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</si>
  <si>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</si>
  <si>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</si>
  <si>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</si>
  <si>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</si>
  <si>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</si>
  <si>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</si>
  <si>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</si>
  <si>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</si>
  <si>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</si>
  <si>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</si>
  <si>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</si>
  <si>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</si>
  <si>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</si>
  <si>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</si>
  <si>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</si>
  <si>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</si>
  <si>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</si>
  <si>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</si>
  <si>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</si>
  <si>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</si>
  <si>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</si>
  <si>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</si>
  <si>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</si>
  <si>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</si>
  <si>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</si>
  <si>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</si>
  <si>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</si>
  <si>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</si>
  <si>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</si>
  <si>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</si>
  <si>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</si>
  <si>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</si>
  <si>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</si>
  <si>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</si>
  <si>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</si>
  <si>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</si>
  <si>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</si>
  <si>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</si>
  <si>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</si>
  <si>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</si>
  <si>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</si>
  <si>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</si>
  <si>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</si>
  <si>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</si>
  <si>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</si>
  <si>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</si>
  <si>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</si>
  <si>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</si>
  <si>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</si>
  <si>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</si>
  <si>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</si>
  <si>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</si>
  <si>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</si>
  <si>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</si>
  <si>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</si>
  <si>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</si>
  <si>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</si>
  <si>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</si>
  <si>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</si>
  <si>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</si>
  <si>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</si>
  <si>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</si>
  <si>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</si>
  <si>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</si>
  <si>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</si>
  <si>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</si>
  <si>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</si>
  <si>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</si>
  <si>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</si>
  <si>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</si>
  <si>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</si>
  <si>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</si>
  <si>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</si>
  <si>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</si>
  <si>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</si>
  <si>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</si>
  <si>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</si>
  <si>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</si>
  <si>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</si>
  <si>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</si>
  <si>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</si>
  <si>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</si>
  <si>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</si>
  <si>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</si>
  <si>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</si>
  <si>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</si>
  <si>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</si>
  <si>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</si>
  <si>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</si>
  <si>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</si>
  <si>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</si>
  <si>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</si>
  <si>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</si>
  <si>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</si>
  <si>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</si>
  <si>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</si>
  <si>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</si>
  <si>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</si>
  <si>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</si>
  <si>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</si>
  <si>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</si>
  <si>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</si>
  <si>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</si>
  <si>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</si>
  <si>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</si>
  <si>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</si>
  <si>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</si>
  <si>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</si>
  <si>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</si>
  <si>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</si>
  <si>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</si>
  <si>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</si>
  <si>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</si>
  <si>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</si>
  <si>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</si>
  <si>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</si>
  <si>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</si>
  <si>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</si>
  <si>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</si>
  <si>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</si>
  <si>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</si>
  <si>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</si>
  <si>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</si>
  <si>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</si>
  <si>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</si>
  <si>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</si>
  <si>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</si>
  <si>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</si>
  <si>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</si>
  <si>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</si>
  <si>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</si>
  <si>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</si>
  <si>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</si>
  <si>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</si>
  <si>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</si>
  <si>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</si>
  <si>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</si>
  <si>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</si>
  <si>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</si>
  <si>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</si>
  <si>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</si>
  <si>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</si>
  <si>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</si>
  <si>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</si>
  <si>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</si>
  <si>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</si>
  <si>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</si>
  <si>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</si>
  <si>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</si>
  <si>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</si>
  <si>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</si>
  <si>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</si>
  <si>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</si>
  <si>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</si>
  <si>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</si>
  <si>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</si>
  <si>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</si>
  <si>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</si>
  <si>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</si>
  <si>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</si>
  <si>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</si>
  <si>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</si>
  <si>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</si>
  <si>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</si>
  <si>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</si>
  <si>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</si>
  <si>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</si>
  <si>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</si>
  <si>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</si>
  <si>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</si>
  <si>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</si>
  <si>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</si>
  <si>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</si>
  <si>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</si>
  <si>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</si>
  <si>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</si>
  <si>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</si>
  <si>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</si>
  <si>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</si>
  <si>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</si>
  <si>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</si>
  <si>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</si>
  <si>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</si>
  <si>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</si>
  <si>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</si>
  <si>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</si>
  <si>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</si>
  <si>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</si>
  <si>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</si>
  <si>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</si>
  <si>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</si>
  <si>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</si>
  <si>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</si>
  <si>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</si>
  <si>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</si>
  <si>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</si>
  <si>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</si>
  <si>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</si>
  <si>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</si>
  <si>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</si>
  <si>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</si>
  <si>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</si>
  <si>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</si>
  <si>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</si>
  <si>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</si>
  <si>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</si>
  <si>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</si>
  <si>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</si>
  <si>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</si>
  <si>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</si>
  <si>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</si>
  <si>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</si>
  <si>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</si>
  <si>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</si>
  <si>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</si>
  <si>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</si>
  <si>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</si>
  <si>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</si>
  <si>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</si>
  <si>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</si>
  <si>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</si>
  <si>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</si>
  <si>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</si>
  <si>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</si>
  <si>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</si>
  <si>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</si>
  <si>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</si>
  <si>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</si>
  <si>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</si>
  <si>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</si>
  <si>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</si>
  <si>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</si>
  <si>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</si>
  <si>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</si>
  <si>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</si>
  <si>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</si>
  <si>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</si>
  <si>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</si>
  <si>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</si>
  <si>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</si>
  <si>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</si>
  <si>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</si>
  <si>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</si>
  <si>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</si>
  <si>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</si>
  <si>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</si>
  <si>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</si>
  <si>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</si>
  <si>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</si>
  <si>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</si>
  <si>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</si>
  <si>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</si>
  <si>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</si>
  <si>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</si>
  <si>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</si>
  <si>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</si>
  <si>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</si>
  <si>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</si>
  <si>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</si>
  <si>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</si>
  <si>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</si>
  <si>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</si>
  <si>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</si>
  <si>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</si>
  <si>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</si>
  <si>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</si>
  <si>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</si>
  <si>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</si>
  <si>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</si>
  <si>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</si>
  <si>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</si>
  <si>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</si>
  <si>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</si>
  <si>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</si>
  <si>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</si>
  <si>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</si>
  <si>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</si>
  <si>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</si>
  <si>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</si>
  <si>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</si>
  <si>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</si>
  <si>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</si>
  <si>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</si>
  <si>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</si>
  <si>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</si>
  <si>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</si>
  <si>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</si>
  <si>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</si>
  <si>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</si>
  <si>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</si>
  <si>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</si>
  <si>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</si>
  <si>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</si>
  <si>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</si>
  <si>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</si>
  <si>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</si>
  <si>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</si>
  <si>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</si>
  <si>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</si>
  <si>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</si>
  <si>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</si>
  <si>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</si>
  <si>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</si>
  <si>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</si>
  <si>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</si>
  <si>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</si>
  <si>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</si>
  <si>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</si>
  <si>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</si>
  <si>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</si>
  <si>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</si>
  <si>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</si>
  <si>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</si>
  <si>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</si>
  <si>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</si>
  <si>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</si>
  <si>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</si>
  <si>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</si>
  <si>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</si>
  <si>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</si>
  <si>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</si>
  <si>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</si>
  <si>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</si>
  <si>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</si>
  <si>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</si>
  <si>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</si>
  <si>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</si>
  <si>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</si>
  <si>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</si>
  <si>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</si>
  <si>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</si>
  <si>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</si>
  <si>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</si>
  <si>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</si>
  <si>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</si>
  <si>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</si>
  <si>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</si>
  <si>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</si>
  <si>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</si>
  <si>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</si>
  <si>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</si>
  <si>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</si>
  <si>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</si>
  <si>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</si>
  <si>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</si>
  <si>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</si>
  <si>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</si>
  <si>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</si>
  <si>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</si>
  <si>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</si>
  <si>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</si>
  <si>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</si>
  <si>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</si>
  <si>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</si>
  <si>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</si>
  <si>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</si>
  <si>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</si>
  <si>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</si>
  <si>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</si>
  <si>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</si>
  <si>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</si>
  <si>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</si>
  <si>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</si>
  <si>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</si>
  <si>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</si>
  <si>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</si>
  <si>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</si>
  <si>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</si>
  <si>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</si>
  <si>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</si>
  <si>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</si>
  <si>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</si>
  <si>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</si>
  <si>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</si>
  <si>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</si>
  <si>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</si>
  <si>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</si>
  <si>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</si>
  <si>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</si>
  <si>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</si>
  <si>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</si>
  <si>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</si>
  <si>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</si>
  <si>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</si>
  <si>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</si>
  <si>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</si>
  <si>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</si>
  <si>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</si>
  <si>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</si>
  <si>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</si>
  <si>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</si>
  <si>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</si>
  <si>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</si>
  <si>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</si>
  <si>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</si>
  <si>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</si>
  <si>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</si>
  <si>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</si>
  <si>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</si>
  <si>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</si>
  <si>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</si>
  <si>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</si>
  <si>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</si>
  <si>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</si>
  <si>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</si>
  <si>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</si>
  <si>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</si>
  <si>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</si>
  <si>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</si>
  <si>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</si>
  <si>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</si>
  <si>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</si>
  <si>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</si>
  <si>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</si>
  <si>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</si>
  <si>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</si>
  <si>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</si>
  <si>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</si>
  <si>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</si>
  <si>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</si>
  <si>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</si>
  <si>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</si>
  <si>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</si>
  <si>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</si>
  <si>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</si>
  <si>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</si>
  <si>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</si>
  <si>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</si>
  <si>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</si>
  <si>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</si>
  <si>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</si>
  <si>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</si>
  <si>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</si>
  <si>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</si>
  <si>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</si>
  <si>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</si>
  <si>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</si>
  <si>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</si>
  <si>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</si>
  <si>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</si>
  <si>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</si>
  <si>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</si>
  <si>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</si>
  <si>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</si>
  <si>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</si>
  <si>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</si>
  <si>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</si>
  <si>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</si>
  <si>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</si>
  <si>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</si>
  <si>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</si>
  <si>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</si>
  <si>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</si>
  <si>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</si>
  <si>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</si>
  <si>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</si>
  <si>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</si>
  <si>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</si>
  <si>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</si>
  <si>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</si>
  <si>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</si>
  <si>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</si>
  <si>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</si>
  <si>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</si>
  <si>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</si>
  <si>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</si>
  <si>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</si>
  <si>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</si>
  <si>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</si>
  <si>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</si>
  <si>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</si>
  <si>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</si>
  <si>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</si>
  <si>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</si>
  <si>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</si>
  <si>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</si>
  <si>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</si>
  <si>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</si>
  <si>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</si>
  <si>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</si>
  <si>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</si>
  <si>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</si>
  <si>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</si>
  <si>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</si>
  <si>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</si>
  <si>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</si>
  <si>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</si>
  <si>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</si>
  <si>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</si>
  <si>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</si>
  <si>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</si>
  <si>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</si>
  <si>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</si>
  <si>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</si>
  <si>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</si>
  <si>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</si>
  <si>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</si>
  <si>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</si>
  <si>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</si>
  <si>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</si>
  <si>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</si>
  <si>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</si>
  <si>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</si>
  <si>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</si>
  <si>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</si>
  <si>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</si>
  <si>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</si>
  <si>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</si>
  <si>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</si>
  <si>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</si>
  <si>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</si>
  <si>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</si>
  <si>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</si>
  <si>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</si>
  <si>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</si>
  <si>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</si>
  <si>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</si>
  <si>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</si>
  <si>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</si>
  <si>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</si>
  <si>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</si>
  <si>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</si>
  <si>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</si>
  <si>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</si>
  <si>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</si>
  <si>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</si>
  <si>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</si>
  <si>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</si>
  <si>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</si>
  <si>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</si>
  <si>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</si>
  <si>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</si>
  <si>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</si>
  <si>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</si>
  <si>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</si>
  <si>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</si>
  <si>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</si>
  <si>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</si>
  <si>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</si>
  <si>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</si>
  <si>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</si>
  <si>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</si>
  <si>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</si>
  <si>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</si>
  <si>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</si>
  <si>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</si>
  <si>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</si>
  <si>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</si>
  <si>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</si>
  <si>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</si>
  <si>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</si>
  <si>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</si>
  <si>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</si>
  <si>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</si>
  <si>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</si>
  <si>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</si>
  <si>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</si>
  <si>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</si>
  <si>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</si>
  <si>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</si>
  <si>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</si>
  <si>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</si>
  <si>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</si>
  <si>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</si>
  <si>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</si>
  <si>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</si>
  <si>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</si>
  <si>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</si>
  <si>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</si>
  <si>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</si>
  <si>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</si>
  <si>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</si>
  <si>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</si>
  <si>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</si>
  <si>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</si>
  <si>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</si>
  <si>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</si>
  <si>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</si>
  <si>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</si>
  <si>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</si>
  <si>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</si>
  <si>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</si>
  <si>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</si>
  <si>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</si>
  <si>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</si>
  <si>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</si>
  <si>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</si>
  <si>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</si>
  <si>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</si>
  <si>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</si>
  <si>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</si>
  <si>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</si>
  <si>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</si>
  <si>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</si>
  <si>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</si>
  <si>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</si>
  <si>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</si>
  <si>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</si>
  <si>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</si>
  <si>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</si>
  <si>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</si>
  <si>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</si>
  <si>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</si>
  <si>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</si>
  <si>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</si>
  <si>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</si>
  <si>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</si>
  <si>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</si>
  <si>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</si>
  <si>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</si>
  <si>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</si>
  <si>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</si>
  <si>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</si>
  <si>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</si>
  <si>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</si>
  <si>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</si>
  <si>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</si>
  <si>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</si>
  <si>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</si>
  <si>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</si>
  <si>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</si>
  <si>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</si>
  <si>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</si>
  <si>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</si>
  <si>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</si>
  <si>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</si>
  <si>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</si>
  <si>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</si>
  <si>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</si>
  <si>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</si>
  <si>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</si>
  <si>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</si>
  <si>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</si>
  <si>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</si>
  <si>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</si>
  <si>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</si>
  <si>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</si>
  <si>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</si>
  <si>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</si>
  <si>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</si>
  <si>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</si>
  <si>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</si>
  <si>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</si>
  <si>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</si>
  <si>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</si>
  <si>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</si>
  <si>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</si>
  <si>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</si>
  <si>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</si>
  <si>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</si>
  <si>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</si>
  <si>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</si>
  <si>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</si>
  <si>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</si>
  <si>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</si>
  <si>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</si>
  <si>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</si>
  <si>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</si>
  <si>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</si>
  <si>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</si>
  <si>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</si>
  <si>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</si>
  <si>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</si>
  <si>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</si>
  <si>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</si>
  <si>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</si>
  <si>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</si>
  <si>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</si>
  <si>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</si>
  <si>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</si>
  <si>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</si>
  <si>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</si>
  <si>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</si>
  <si>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</si>
  <si>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</si>
  <si>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</si>
  <si>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</si>
  <si>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</si>
  <si>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</si>
  <si>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</si>
  <si>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</si>
  <si>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</si>
  <si>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</si>
  <si>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</si>
  <si>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</si>
  <si>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</si>
  <si>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</si>
  <si>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</si>
  <si>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</si>
  <si>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</si>
  <si>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</si>
  <si>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</si>
  <si>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</si>
  <si>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</si>
  <si>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</si>
  <si>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</si>
  <si>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</si>
  <si>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</si>
  <si>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</si>
  <si>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</si>
  <si>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</si>
  <si>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</si>
  <si>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</si>
  <si>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</si>
  <si>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</si>
  <si>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</si>
  <si>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</si>
  <si>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</si>
  <si>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</si>
  <si>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</si>
  <si>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</si>
  <si>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</si>
  <si>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</si>
  <si>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</si>
  <si>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</si>
  <si>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</si>
  <si>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</si>
  <si>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</si>
  <si>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</si>
  <si>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</si>
  <si>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</si>
  <si>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</si>
  <si>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</si>
  <si>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</si>
  <si>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</si>
  <si>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</si>
  <si>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</si>
  <si>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</si>
  <si>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</si>
  <si>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</si>
  <si>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</si>
  <si>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</si>
  <si>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</si>
  <si>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</si>
  <si>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</si>
  <si>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</si>
  <si>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</si>
  <si>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</si>
  <si>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</si>
  <si>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</si>
  <si>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</si>
  <si>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</si>
  <si>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</si>
  <si>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</si>
  <si>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</si>
  <si>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</si>
  <si>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</si>
  <si>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</si>
  <si>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</si>
  <si>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</si>
  <si>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</si>
  <si>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</si>
  <si>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</si>
  <si>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</si>
  <si>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</si>
  <si>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</si>
  <si>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</si>
  <si>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</si>
  <si>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</si>
  <si>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</si>
  <si>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</si>
  <si>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</si>
  <si>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</si>
  <si>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</si>
  <si>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</si>
  <si>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</si>
  <si>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</si>
  <si>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</si>
  <si>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</si>
  <si>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</si>
  <si>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</si>
  <si>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</si>
  <si>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</si>
  <si>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</si>
  <si>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</si>
  <si>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</si>
  <si>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</si>
  <si>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</si>
  <si>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</si>
  <si>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</si>
  <si>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</si>
  <si>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</si>
  <si>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</si>
  <si>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</si>
  <si>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</si>
  <si>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</si>
  <si>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</si>
  <si>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</si>
  <si>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</si>
  <si>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</si>
  <si>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</si>
  <si>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</si>
  <si>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</si>
  <si>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</si>
  <si>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</si>
  <si>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</si>
  <si>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</si>
  <si>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</si>
  <si>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</si>
  <si>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</si>
  <si>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</si>
  <si>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</si>
  <si>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</si>
  <si>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</si>
  <si>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</si>
  <si>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</si>
  <si>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</si>
  <si>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</si>
  <si>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</si>
  <si>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</si>
  <si>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</si>
  <si>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</si>
  <si>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</si>
  <si>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</si>
  <si>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</si>
  <si>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</si>
  <si>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</si>
  <si>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</si>
  <si>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</si>
  <si>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</si>
  <si>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</si>
  <si>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</si>
  <si>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</si>
  <si>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</si>
  <si>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</si>
  <si>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</si>
  <si>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</si>
  <si>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</si>
  <si>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</si>
  <si>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</si>
  <si>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</si>
  <si>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</si>
  <si>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</si>
  <si>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</si>
  <si>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</si>
  <si>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</si>
  <si>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</si>
  <si>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</si>
  <si>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</si>
  <si>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</si>
  <si>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</si>
  <si>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</si>
  <si>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</si>
  <si>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</si>
  <si>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</si>
  <si>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</si>
  <si>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</si>
  <si>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</si>
  <si>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</si>
  <si>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</si>
  <si>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</si>
  <si>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</si>
  <si>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</si>
  <si>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</si>
  <si>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</si>
  <si>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</si>
  <si>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</si>
  <si>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</si>
  <si>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</si>
  <si>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</si>
  <si>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</si>
  <si>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</si>
  <si>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</si>
  <si>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</si>
  <si>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</si>
  <si>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</si>
  <si>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</si>
  <si>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</si>
  <si>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</si>
  <si>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</si>
  <si>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</si>
  <si>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</si>
  <si>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</si>
  <si>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</si>
  <si>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</si>
  <si>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</si>
  <si>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</si>
  <si>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</si>
  <si>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</si>
  <si>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</si>
  <si>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</si>
  <si>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</si>
  <si>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</si>
  <si>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</si>
  <si>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</si>
  <si>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</si>
  <si>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</si>
  <si>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</si>
  <si>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</si>
  <si>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</si>
  <si>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</si>
  <si>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</si>
  <si>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</si>
  <si>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</si>
  <si>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</si>
  <si>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</si>
  <si>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</si>
  <si>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</si>
  <si>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</si>
  <si>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</si>
  <si>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</si>
  <si>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</si>
  <si>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</si>
  <si>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</si>
  <si>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</si>
  <si>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</si>
  <si>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</si>
  <si>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</si>
  <si>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</si>
  <si>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</si>
  <si>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</si>
  <si>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</si>
  <si>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</si>
  <si>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</si>
  <si>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</si>
  <si>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</si>
  <si>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</si>
  <si>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</si>
  <si>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</si>
  <si>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</si>
  <si>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</si>
  <si>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</si>
  <si>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</si>
  <si>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</si>
  <si>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</si>
  <si>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</si>
  <si>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</si>
  <si>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</si>
  <si>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</si>
  <si>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</si>
  <si>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</si>
  <si>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</si>
  <si>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</si>
  <si>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</si>
  <si>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</si>
  <si>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</si>
  <si>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</si>
  <si>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</si>
  <si>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</si>
  <si>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</si>
  <si>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</si>
  <si>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</si>
  <si>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</si>
  <si>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</si>
  <si>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</si>
  <si>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</si>
  <si>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</si>
  <si>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</si>
  <si>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</si>
  <si>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</si>
  <si>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</si>
  <si>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</si>
  <si>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</si>
  <si>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</si>
  <si>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</si>
  <si>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</si>
  <si>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</si>
  <si>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</si>
  <si>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</si>
  <si>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</si>
  <si>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</si>
  <si>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</si>
  <si>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</si>
  <si>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</si>
  <si>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</si>
  <si>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</si>
  <si>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</si>
  <si>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</si>
  <si>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</si>
  <si>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</si>
  <si>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</si>
  <si>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</si>
  <si>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</si>
  <si>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</si>
  <si>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</si>
  <si>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</si>
  <si>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</si>
  <si>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</si>
  <si>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</si>
  <si>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</si>
  <si>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</si>
  <si>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</si>
  <si>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</si>
  <si>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</si>
  <si>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</si>
  <si>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</si>
  <si>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</si>
  <si>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</si>
  <si>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</si>
  <si>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</si>
  <si>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</si>
  <si>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</si>
  <si>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</si>
  <si>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</si>
  <si>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</si>
  <si>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</si>
  <si>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</si>
  <si>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</si>
  <si>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</si>
  <si>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</si>
  <si>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</si>
  <si>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</si>
  <si>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</si>
  <si>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</si>
  <si>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</si>
  <si>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</si>
  <si>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</si>
  <si>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</si>
  <si>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</si>
  <si>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</si>
  <si>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</si>
  <si>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</si>
  <si>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</si>
  <si>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</si>
  <si>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</si>
  <si>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</si>
  <si>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</si>
  <si>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</si>
  <si>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</si>
  <si>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</si>
  <si>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</si>
  <si>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</si>
  <si>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</si>
  <si>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</si>
  <si>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</si>
  <si>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</si>
  <si>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</si>
  <si>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</si>
  <si>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</si>
  <si>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</si>
  <si>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</si>
  <si>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</si>
  <si>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</si>
  <si>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</si>
  <si>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</si>
  <si>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</si>
  <si>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</si>
  <si>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</si>
  <si>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</si>
  <si>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</si>
  <si>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</si>
  <si>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</si>
  <si>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</si>
  <si>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</si>
  <si>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</si>
  <si>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</si>
  <si>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</si>
  <si>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</si>
  <si>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</si>
  <si>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</si>
  <si>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</si>
  <si>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</si>
  <si>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</si>
  <si>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</si>
  <si>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</si>
  <si>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</si>
  <si>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</si>
  <si>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</si>
  <si>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</si>
  <si>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</si>
  <si>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</si>
  <si>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</si>
  <si>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</si>
  <si>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</si>
  <si>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</si>
  <si>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</si>
  <si>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</si>
  <si>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</si>
  <si>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</si>
  <si>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</si>
  <si>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</si>
  <si>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</si>
  <si>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</si>
  <si>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</si>
  <si>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</si>
  <si>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</si>
  <si>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</si>
  <si>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</si>
  <si>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</si>
  <si>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</si>
  <si>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</si>
  <si>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</si>
  <si>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</si>
  <si>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</si>
  <si>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</si>
  <si>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</si>
  <si>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</si>
  <si>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</si>
  <si>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</si>
  <si>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</si>
  <si>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</si>
  <si>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</si>
  <si>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</si>
  <si>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</si>
  <si>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</si>
  <si>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</si>
  <si>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</si>
  <si>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</si>
  <si>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</si>
  <si>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</si>
  <si>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</si>
  <si>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</si>
  <si>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</si>
  <si>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</si>
  <si>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</si>
  <si>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</si>
  <si>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</si>
  <si>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</si>
  <si>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</si>
  <si>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</si>
  <si>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</si>
  <si>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</si>
  <si>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</si>
  <si>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</si>
  <si>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</si>
  <si>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</si>
  <si>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</si>
  <si>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</si>
  <si>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</si>
  <si>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</si>
  <si>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</si>
  <si>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</si>
  <si>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</si>
  <si>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</si>
  <si>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</si>
  <si>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</si>
  <si>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</si>
  <si>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</si>
  <si>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</si>
  <si>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</si>
  <si>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</si>
  <si>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</si>
  <si>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</si>
  <si>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</si>
  <si>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</si>
  <si>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</si>
  <si>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</si>
  <si>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</si>
  <si>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</si>
  <si>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</si>
  <si>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</si>
  <si>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</si>
  <si>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</si>
  <si>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</si>
  <si>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</si>
  <si>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</si>
  <si>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</si>
  <si>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</si>
  <si>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</si>
  <si>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</si>
  <si>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</si>
  <si>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</si>
  <si>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</si>
  <si>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</si>
  <si>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</si>
  <si>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</si>
  <si>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</si>
  <si>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</si>
  <si>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</si>
  <si>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</si>
  <si>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</si>
  <si>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</si>
  <si>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</si>
  <si>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</si>
  <si>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</si>
  <si>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</si>
  <si>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</si>
  <si>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</si>
  <si>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</si>
  <si>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</si>
  <si>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</si>
  <si>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</si>
  <si>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</si>
  <si>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</si>
  <si>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</si>
  <si>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</si>
  <si>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</si>
  <si>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</si>
  <si>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</si>
  <si>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</si>
  <si>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</si>
  <si>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</si>
  <si>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</si>
  <si>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</si>
  <si>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</si>
  <si>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</si>
  <si>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</si>
  <si>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</si>
  <si>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</si>
  <si>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</si>
  <si>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</si>
  <si>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</si>
  <si>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</si>
  <si>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</si>
  <si>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</si>
  <si>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</si>
  <si>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</si>
  <si>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</si>
  <si>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</si>
  <si>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</si>
  <si>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</si>
  <si>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</si>
  <si>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</si>
  <si>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</si>
  <si>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</si>
  <si>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</si>
  <si>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</si>
  <si>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</si>
  <si>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</si>
  <si>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</si>
  <si>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</si>
  <si>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</si>
  <si>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</si>
  <si>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</si>
  <si>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</si>
  <si>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</si>
  <si>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</si>
  <si>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</si>
  <si>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</si>
  <si>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</si>
  <si>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</si>
  <si>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</si>
  <si>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</si>
  <si>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</si>
  <si>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</si>
  <si>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</si>
  <si>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</si>
  <si>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</si>
  <si>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</si>
  <si>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</si>
  <si>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</si>
  <si>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</si>
  <si>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</si>
  <si>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</si>
  <si>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</si>
  <si>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</si>
  <si>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</si>
  <si>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</si>
  <si>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</si>
  <si>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</si>
  <si>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</si>
  <si>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</si>
  <si>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</si>
  <si>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</si>
  <si>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</si>
  <si>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</si>
  <si>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</si>
  <si>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</si>
  <si>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</si>
  <si>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</si>
  <si>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</si>
  <si>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</si>
  <si>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</si>
  <si>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</si>
  <si>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</si>
  <si>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</si>
  <si>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</si>
  <si>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</si>
  <si>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</si>
  <si>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</si>
  <si>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</si>
  <si>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</si>
  <si>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</si>
  <si>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</si>
  <si>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</si>
  <si>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</si>
  <si>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</si>
  <si>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</si>
  <si>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</si>
  <si>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</si>
  <si>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</si>
  <si>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</si>
  <si>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</si>
  <si>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</si>
  <si>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</si>
  <si>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</si>
  <si>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</si>
  <si>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</si>
  <si>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</si>
  <si>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</si>
  <si>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</si>
  <si>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</si>
  <si>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</si>
  <si>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</si>
  <si>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</si>
  <si>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</si>
  <si>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</si>
  <si>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</si>
  <si>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</si>
  <si>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</si>
  <si>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</si>
  <si>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</si>
  <si>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</si>
  <si>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</si>
  <si>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</si>
  <si>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</si>
  <si>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</si>
  <si>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</si>
  <si>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</si>
  <si>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</si>
  <si>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</si>
  <si>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</si>
  <si>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</si>
  <si>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</si>
  <si>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</si>
  <si>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</si>
  <si>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</si>
  <si>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</si>
  <si>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</si>
  <si>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</si>
  <si>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</si>
  <si>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</si>
  <si>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</si>
  <si>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</si>
  <si>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</si>
  <si>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</si>
  <si>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</si>
  <si>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</si>
  <si>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</si>
  <si>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</si>
  <si>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</si>
  <si>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</si>
  <si>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</si>
  <si>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</si>
  <si>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</si>
  <si>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</si>
  <si>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</si>
  <si>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</si>
  <si>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</si>
  <si>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</si>
  <si>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</si>
  <si>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</si>
  <si>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</si>
  <si>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</si>
  <si>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</si>
  <si>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</si>
  <si>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</si>
  <si>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</si>
  <si>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</si>
  <si>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</si>
  <si>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</si>
  <si>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</si>
  <si>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</si>
  <si>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</si>
  <si>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</si>
  <si>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</si>
  <si>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</si>
  <si>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</si>
  <si>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</si>
  <si>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</si>
  <si>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</si>
  <si>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</si>
  <si>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</si>
  <si>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</si>
  <si>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</si>
  <si>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</si>
  <si>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</si>
  <si>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</si>
  <si>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</si>
  <si>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</si>
  <si>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</si>
  <si>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</si>
  <si>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</si>
  <si>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</si>
  <si>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</si>
  <si>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</si>
  <si>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</si>
  <si>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</si>
  <si>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</si>
  <si>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</si>
  <si>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</si>
  <si>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</si>
  <si>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</si>
  <si>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</si>
  <si>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</si>
  <si>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</si>
  <si>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</si>
  <si>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</si>
  <si>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</si>
  <si>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</si>
  <si>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</si>
  <si>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</si>
  <si>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</si>
  <si>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</si>
  <si>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</si>
  <si>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</si>
  <si>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</si>
  <si>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</si>
  <si>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</si>
  <si>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</si>
  <si>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</si>
  <si>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</si>
  <si>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</si>
  <si>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</si>
  <si>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</si>
  <si>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</si>
  <si>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</si>
  <si>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</si>
  <si>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</si>
  <si>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</si>
  <si>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</si>
  <si>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</si>
  <si>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</si>
  <si>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</si>
  <si>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</si>
  <si>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</si>
  <si>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</si>
  <si>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</si>
  <si>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</si>
  <si>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</si>
  <si>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</si>
  <si>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</si>
  <si>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</si>
  <si>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</si>
  <si>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</si>
  <si>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</si>
  <si>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</si>
  <si>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</si>
  <si>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</si>
  <si>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</si>
  <si>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</si>
  <si>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</si>
  <si>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</si>
  <si>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</si>
  <si>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</si>
  <si>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</si>
  <si>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</si>
  <si>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</si>
  <si>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</si>
  <si>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</si>
  <si>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</si>
  <si>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</si>
  <si>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</si>
  <si>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</si>
  <si>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</si>
  <si>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</si>
  <si>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</si>
  <si>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</si>
  <si>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</si>
  <si>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</si>
  <si>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</si>
  <si>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</si>
  <si>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</si>
  <si>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</si>
  <si>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</si>
  <si>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</si>
  <si>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</si>
  <si>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</si>
  <si>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</si>
  <si>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</si>
  <si>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</si>
  <si>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</si>
  <si>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</si>
  <si>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</si>
  <si>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</si>
  <si>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</si>
  <si>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</si>
  <si>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</si>
  <si>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</si>
  <si>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</si>
  <si>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</si>
  <si>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</si>
  <si>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</si>
  <si>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</si>
  <si>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</si>
  <si>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</si>
  <si>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</si>
  <si>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</si>
  <si>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</si>
  <si>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</si>
  <si>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</si>
  <si>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</si>
  <si>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</si>
  <si>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</si>
  <si>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</si>
  <si>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</si>
  <si>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</si>
  <si>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</si>
  <si>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</si>
  <si>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</si>
  <si>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</si>
  <si>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</si>
  <si>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</si>
  <si>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</si>
  <si>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</si>
  <si>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</si>
  <si>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</si>
  <si>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</si>
  <si>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</si>
  <si>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</si>
  <si>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</si>
  <si>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</si>
  <si>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</si>
  <si>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</si>
  <si>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</si>
  <si>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</si>
  <si>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</si>
  <si>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</si>
  <si>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</si>
  <si>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</si>
  <si>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</si>
  <si>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</si>
  <si>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</si>
  <si>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</si>
  <si>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</si>
  <si>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</si>
  <si>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</si>
  <si>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</si>
  <si>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</si>
  <si>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</si>
  <si>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</si>
  <si>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</si>
  <si>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</si>
  <si>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</si>
  <si>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</si>
  <si>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</si>
  <si>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</si>
  <si>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</si>
  <si>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</si>
  <si>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</si>
  <si>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</si>
  <si>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</si>
  <si>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</si>
  <si>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</si>
  <si>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</si>
  <si>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</si>
  <si>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</si>
  <si>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</si>
  <si>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</si>
  <si>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</si>
  <si>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</si>
  <si>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</si>
  <si>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</si>
  <si>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</si>
  <si>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</si>
  <si>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</si>
  <si>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</si>
  <si>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</si>
  <si>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</si>
  <si>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</si>
  <si>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</si>
  <si>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</si>
  <si>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</si>
  <si>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</si>
  <si>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</si>
  <si>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</si>
  <si>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</si>
  <si>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</si>
  <si>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</si>
  <si>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</si>
  <si>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</si>
  <si>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</si>
  <si>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</si>
  <si>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</si>
  <si>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</si>
  <si>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</si>
  <si>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</si>
  <si>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</si>
  <si>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</si>
  <si>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</si>
  <si>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</si>
  <si>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</si>
  <si>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</si>
  <si>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</si>
  <si>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</si>
  <si>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</si>
  <si>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</si>
  <si>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</si>
  <si>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</si>
  <si>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</si>
  <si>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</si>
  <si>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</si>
  <si>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</si>
  <si>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</si>
  <si>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</si>
  <si>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</si>
  <si>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</si>
  <si>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</si>
  <si>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</si>
  <si>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</si>
  <si>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</si>
  <si>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</si>
  <si>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</si>
  <si>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</si>
  <si>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</si>
  <si>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</si>
  <si>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</si>
  <si>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</si>
  <si>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</si>
  <si>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</si>
  <si>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</si>
  <si>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</si>
  <si>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</si>
  <si>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</si>
  <si>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</si>
  <si>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</si>
  <si>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</si>
  <si>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</si>
  <si>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</si>
  <si>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</si>
  <si>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</si>
  <si>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</si>
  <si>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</si>
  <si>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</si>
  <si>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</si>
  <si>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</si>
  <si>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</si>
  <si>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</si>
  <si>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</si>
  <si>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</si>
  <si>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</si>
  <si>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</si>
  <si>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</si>
  <si>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</si>
  <si>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</si>
  <si>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</si>
  <si>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</si>
  <si>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</si>
  <si>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</si>
  <si>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</si>
  <si>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</si>
  <si>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</si>
  <si>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</si>
  <si>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</si>
  <si>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</si>
  <si>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</si>
  <si>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</si>
  <si>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</si>
  <si>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</si>
  <si>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</si>
  <si>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</si>
  <si>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</si>
  <si>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</si>
  <si>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</si>
  <si>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</si>
  <si>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</si>
  <si>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</si>
  <si>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</si>
  <si>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</si>
  <si>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</si>
  <si>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</si>
  <si>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</si>
  <si>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</si>
  <si>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</si>
  <si>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</si>
  <si>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</si>
  <si>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</si>
  <si>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</si>
  <si>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</si>
  <si>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</si>
  <si>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</si>
  <si>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</si>
  <si>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</si>
  <si>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</si>
  <si>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</si>
  <si>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</si>
  <si>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</si>
  <si>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</si>
  <si>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</si>
  <si>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</si>
  <si>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</si>
  <si>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</si>
  <si>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</si>
  <si>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</si>
  <si>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</si>
  <si>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</si>
  <si>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</si>
  <si>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</si>
  <si>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</si>
  <si>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</si>
  <si>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</si>
  <si>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</si>
  <si>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</si>
  <si>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</si>
  <si>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</si>
  <si>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</si>
  <si>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</si>
  <si>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</si>
  <si>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</si>
  <si>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</si>
  <si>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</si>
  <si>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</si>
  <si>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</si>
  <si>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</si>
  <si>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</si>
  <si>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</si>
  <si>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</si>
  <si>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</si>
  <si>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</si>
  <si>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</si>
  <si>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</si>
  <si>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</si>
  <si>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</si>
  <si>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</si>
  <si>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</si>
  <si>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</si>
  <si>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</si>
  <si>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</si>
  <si>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</si>
  <si>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</si>
  <si>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</si>
  <si>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</si>
  <si>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</si>
  <si>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</si>
  <si>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</si>
  <si>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</si>
  <si>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</si>
  <si>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</si>
  <si>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</si>
  <si>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</si>
  <si>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</si>
  <si>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</si>
  <si>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</si>
  <si>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</si>
  <si>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</si>
  <si>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</si>
  <si>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</si>
  <si>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</si>
  <si>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</si>
  <si>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</si>
  <si>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</si>
  <si>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</si>
  <si>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</si>
  <si>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</si>
  <si>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</si>
  <si>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</si>
  <si>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</si>
  <si>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</si>
  <si>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</si>
  <si>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</si>
  <si>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</si>
  <si>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</si>
  <si>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</si>
  <si>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</si>
  <si>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</si>
  <si>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</si>
  <si>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</si>
  <si>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</si>
  <si>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</si>
  <si>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</si>
  <si>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</si>
  <si>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</si>
  <si>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</si>
  <si>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</si>
  <si>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</si>
  <si>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</si>
  <si>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</si>
  <si>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</si>
  <si>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</si>
  <si>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</si>
  <si>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</si>
  <si>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</si>
  <si>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</si>
  <si>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</si>
  <si>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</si>
  <si>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</si>
  <si>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</si>
  <si>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</si>
  <si>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</si>
  <si>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</si>
  <si>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</si>
  <si>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</si>
  <si>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</si>
  <si>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</si>
  <si>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</si>
  <si>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</si>
  <si>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</si>
  <si>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</si>
  <si>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</si>
  <si>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</si>
  <si>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</si>
  <si>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</si>
  <si>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</si>
  <si>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</si>
  <si>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</si>
  <si>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</si>
  <si>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</si>
  <si>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</si>
  <si>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</si>
  <si>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</si>
  <si>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</si>
  <si>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</si>
  <si>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</si>
  <si>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</si>
  <si>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</si>
  <si>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</si>
  <si>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</si>
  <si>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</si>
  <si>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</si>
  <si>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</si>
  <si>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</si>
  <si>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</si>
  <si>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</si>
  <si>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</si>
  <si>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</si>
  <si>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</si>
  <si>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</si>
  <si>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</si>
  <si>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</si>
  <si>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</si>
  <si>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</si>
  <si>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</si>
  <si>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</si>
  <si>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</si>
  <si>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</si>
  <si>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</si>
  <si>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</si>
  <si>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</si>
  <si>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</si>
  <si>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</si>
  <si>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</si>
  <si>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</si>
  <si>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</si>
  <si>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</si>
  <si>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</si>
  <si>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</si>
  <si>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</si>
  <si>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</si>
  <si>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</si>
  <si>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</si>
  <si>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</si>
  <si>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</si>
  <si>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</si>
  <si>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</si>
  <si>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</si>
  <si>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</si>
  <si>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</si>
  <si>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</si>
  <si>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</si>
  <si>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</si>
  <si>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</si>
  <si>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</si>
  <si>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</si>
  <si>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</si>
  <si>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</si>
  <si>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</si>
  <si>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</si>
  <si>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</si>
  <si>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</si>
  <si>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</si>
  <si>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</si>
  <si>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</si>
  <si>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</si>
  <si>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</si>
  <si>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</si>
  <si>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</si>
  <si>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</si>
  <si>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</si>
  <si>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</si>
  <si>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</si>
  <si>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</si>
  <si>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</si>
  <si>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</si>
  <si>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</si>
  <si>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</si>
  <si>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</si>
  <si>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</si>
  <si>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</si>
  <si>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</si>
  <si>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</si>
  <si>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</si>
  <si>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</si>
  <si>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</si>
  <si>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</si>
  <si>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</si>
  <si>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</si>
  <si>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</si>
  <si>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</si>
  <si>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</si>
  <si>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</si>
  <si>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</si>
  <si>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</si>
  <si>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</si>
  <si>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</si>
  <si>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</si>
  <si>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</si>
  <si>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</si>
  <si>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</si>
  <si>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</si>
  <si>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</si>
  <si>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</si>
  <si>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</si>
  <si>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</si>
  <si>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</si>
  <si>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</si>
  <si>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</si>
  <si>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</si>
  <si>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</si>
  <si>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</si>
  <si>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</si>
  <si>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</si>
  <si>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</si>
  <si>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</si>
  <si>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</si>
  <si>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</si>
  <si>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</si>
  <si>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</si>
  <si>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</si>
  <si>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</si>
  <si>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</si>
  <si>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</si>
  <si>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</si>
  <si>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</si>
  <si>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</si>
  <si>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</si>
  <si>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</si>
  <si>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</si>
  <si>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</si>
  <si>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</si>
  <si>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</si>
  <si>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</si>
  <si>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</si>
  <si>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</si>
  <si>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</si>
  <si>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</si>
  <si>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</si>
  <si>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</si>
  <si>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</si>
  <si>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</si>
  <si>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</si>
  <si>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</si>
  <si>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</si>
  <si>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</si>
  <si>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</si>
  <si>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</si>
  <si>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</si>
  <si>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</si>
  <si>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</si>
  <si>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</si>
  <si>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</si>
  <si>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</si>
  <si>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</si>
  <si>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</si>
  <si>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</si>
  <si>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</si>
  <si>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</si>
  <si>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</si>
  <si>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</si>
  <si>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</si>
  <si>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</si>
  <si>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</si>
  <si>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</si>
  <si>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</si>
  <si>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</si>
  <si>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</si>
  <si>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</si>
  <si>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</si>
  <si>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</si>
  <si>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</si>
  <si>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</si>
  <si>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</si>
  <si>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</si>
  <si>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</si>
  <si>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</si>
  <si>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</si>
  <si>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</si>
  <si>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</si>
  <si>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</si>
  <si>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</si>
  <si>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</si>
  <si>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</si>
  <si>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</si>
  <si>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</si>
  <si>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</si>
  <si>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</si>
  <si>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</si>
  <si>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</si>
  <si>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</si>
  <si>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</si>
  <si>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</si>
  <si>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</si>
  <si>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</si>
  <si>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</si>
  <si>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</si>
  <si>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</si>
  <si>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</si>
  <si>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</si>
  <si>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</si>
  <si>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</si>
  <si>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</si>
  <si>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</si>
  <si>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</si>
  <si>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</si>
  <si>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</si>
  <si>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</si>
  <si>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</si>
  <si>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</si>
  <si>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</si>
  <si>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</si>
  <si>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</si>
  <si>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</si>
  <si>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</si>
  <si>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</si>
  <si>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</si>
  <si>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</si>
  <si>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</si>
  <si>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</si>
  <si>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</si>
  <si>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</si>
  <si>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</si>
  <si>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</si>
  <si>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</si>
  <si>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</si>
  <si>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</si>
  <si>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</si>
  <si>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</si>
  <si>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</si>
  <si>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</si>
  <si>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</si>
  <si>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</si>
  <si>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</si>
  <si>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</si>
  <si>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</si>
  <si>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</si>
  <si>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</si>
  <si>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</si>
  <si>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</si>
  <si>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</si>
  <si>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</si>
  <si>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</si>
  <si>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</si>
  <si>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</si>
  <si>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</si>
  <si>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</si>
  <si>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</si>
  <si>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</si>
  <si>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</si>
  <si>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</si>
  <si>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</si>
  <si>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</si>
  <si>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</si>
  <si>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</si>
  <si>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</si>
  <si>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</si>
  <si>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</si>
  <si>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</si>
  <si>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</si>
  <si>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</si>
  <si>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</si>
  <si>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</si>
  <si>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</si>
  <si>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</si>
  <si>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</si>
  <si>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</si>
  <si>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</si>
  <si>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</si>
  <si>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</si>
  <si>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</si>
  <si>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</si>
  <si>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</si>
  <si>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</si>
  <si>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</si>
  <si>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</si>
  <si>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</si>
  <si>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</si>
  <si>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</si>
  <si>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</si>
  <si>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</si>
  <si>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</si>
  <si>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</si>
  <si>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</si>
  <si>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</si>
  <si>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</si>
  <si>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</si>
  <si>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</si>
  <si>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</si>
  <si>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</si>
  <si>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</si>
  <si>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</si>
  <si>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</si>
  <si>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</si>
  <si>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</si>
  <si>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</si>
  <si>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</si>
  <si>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</si>
  <si>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</si>
  <si>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</si>
  <si>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</si>
  <si>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</si>
  <si>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</si>
  <si>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</si>
  <si>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</si>
  <si>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</si>
  <si>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</si>
  <si>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</si>
  <si>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</si>
  <si>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</si>
  <si>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</si>
  <si>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</si>
  <si>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</si>
  <si>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</si>
  <si>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</si>
  <si>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</si>
  <si>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</si>
  <si>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</si>
  <si>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</si>
  <si>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</si>
  <si>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</si>
  <si>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</si>
  <si>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</si>
  <si>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</si>
  <si>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</si>
  <si>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</si>
  <si>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</si>
  <si>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</si>
  <si>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</si>
  <si>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</si>
  <si>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</si>
  <si>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</si>
  <si>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</si>
  <si>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</si>
  <si>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</si>
  <si>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</si>
  <si>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</si>
  <si>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</si>
  <si>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</si>
  <si>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</si>
  <si>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</si>
  <si>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</si>
  <si>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</si>
  <si>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</si>
  <si>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</si>
  <si>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</si>
  <si>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</si>
  <si>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</si>
  <si>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</si>
  <si>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</si>
  <si>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</si>
  <si>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</si>
  <si>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</si>
  <si>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</si>
  <si>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</si>
  <si>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</si>
  <si>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</si>
  <si>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</si>
  <si>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</si>
  <si>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</si>
  <si>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</si>
  <si>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</si>
  <si>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</si>
  <si>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</si>
  <si>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</si>
  <si>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</si>
  <si>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</si>
  <si>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</si>
  <si>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</si>
  <si>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</si>
  <si>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</si>
  <si>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</si>
  <si>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</si>
  <si>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</si>
  <si>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</si>
  <si>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</si>
  <si>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</si>
  <si>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</si>
  <si>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</si>
  <si>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</si>
  <si>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</si>
  <si>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</si>
  <si>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</si>
  <si>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</si>
  <si>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</si>
  <si>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</si>
  <si>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</si>
  <si>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</si>
  <si>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</si>
  <si>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</si>
  <si>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</si>
  <si>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</si>
  <si>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</si>
  <si>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</si>
  <si>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</si>
  <si>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</si>
  <si>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</si>
  <si>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</si>
  <si>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</si>
  <si>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</si>
  <si>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</si>
  <si>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</si>
  <si>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</si>
  <si>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</si>
  <si>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</si>
  <si>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</si>
  <si>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</si>
  <si>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</si>
  <si>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</si>
  <si>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</si>
  <si>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</si>
  <si>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</si>
  <si>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</si>
  <si>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</si>
  <si>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</si>
  <si>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</si>
  <si>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</si>
  <si>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</si>
  <si>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</si>
  <si>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</si>
  <si>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</si>
  <si>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</si>
  <si>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</si>
  <si>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</si>
  <si>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</si>
  <si>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</si>
  <si>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</si>
  <si>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</si>
  <si>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</si>
  <si>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</si>
  <si>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</si>
  <si>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</si>
  <si>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</si>
  <si>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</si>
  <si>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</si>
  <si>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</si>
  <si>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</si>
  <si>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</si>
  <si>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</si>
  <si>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</si>
  <si>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</si>
  <si>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</si>
  <si>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</si>
  <si>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</si>
  <si>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</si>
  <si>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</si>
  <si>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</si>
  <si>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</si>
  <si>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</si>
  <si>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</si>
  <si>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</si>
  <si>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</si>
  <si>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</si>
  <si>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</si>
  <si>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</si>
  <si>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</si>
  <si>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</si>
  <si>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</si>
  <si>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</si>
  <si>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</si>
  <si>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</si>
  <si>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</si>
  <si>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</si>
  <si>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</si>
  <si>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</si>
  <si>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</si>
  <si>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</si>
  <si>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</si>
  <si>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</si>
  <si>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</si>
  <si>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</si>
  <si>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</si>
  <si>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</si>
  <si>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</si>
  <si>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</si>
  <si>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</si>
  <si>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</si>
  <si>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</si>
  <si>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</si>
  <si>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</si>
  <si>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</si>
  <si>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</si>
  <si>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</si>
  <si>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</si>
  <si>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</si>
  <si>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</si>
  <si>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</si>
  <si>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</si>
  <si>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</si>
  <si>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</si>
  <si>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</si>
  <si>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</si>
  <si>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</si>
  <si>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</si>
  <si>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</si>
  <si>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</si>
  <si>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</si>
  <si>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</si>
  <si>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</si>
  <si>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</si>
  <si>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</si>
  <si>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</si>
  <si>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</si>
  <si>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</si>
  <si>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</si>
  <si>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</si>
  <si>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</si>
  <si>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</si>
  <si>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</si>
  <si>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</si>
  <si>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</si>
  <si>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</si>
  <si>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</si>
  <si>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</si>
  <si>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</si>
  <si>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</si>
  <si>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</si>
  <si>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</si>
  <si>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</si>
  <si>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</si>
  <si>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</si>
  <si>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</si>
  <si>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</si>
  <si>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</si>
  <si>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</si>
  <si>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</si>
  <si>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</si>
  <si>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</si>
  <si>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</si>
  <si>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</si>
  <si>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</si>
  <si>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</si>
  <si>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</si>
  <si>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</si>
  <si>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</si>
  <si>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</si>
  <si>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</si>
  <si>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</si>
  <si>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</si>
  <si>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</si>
  <si>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</si>
  <si>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</si>
  <si>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</si>
  <si>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</si>
  <si>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</si>
  <si>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</si>
  <si>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</si>
  <si>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</si>
  <si>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</si>
  <si>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</si>
  <si>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</si>
  <si>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</si>
  <si>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</si>
  <si>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</si>
  <si>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</si>
  <si>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</si>
  <si>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</si>
  <si>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</si>
  <si>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</si>
  <si>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</si>
  <si>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</si>
  <si>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</si>
  <si>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</si>
  <si>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</si>
  <si>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</si>
  <si>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</si>
  <si>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</si>
  <si>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</si>
  <si>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</si>
  <si>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</si>
  <si>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</si>
  <si>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</si>
  <si>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</si>
  <si>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</si>
  <si>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</si>
  <si>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</si>
  <si>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</si>
  <si>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</si>
  <si>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</si>
  <si>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</si>
  <si>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</si>
  <si>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</si>
  <si>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</si>
  <si>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</si>
  <si>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</si>
  <si>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</si>
  <si>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</si>
  <si>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</si>
  <si>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</si>
  <si>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</si>
  <si>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</si>
  <si>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</si>
  <si>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</si>
  <si>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</si>
  <si>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</si>
  <si>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</si>
  <si>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</si>
  <si>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</si>
  <si>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</si>
  <si>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</si>
  <si>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</si>
  <si>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</si>
  <si>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</si>
  <si>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</si>
  <si>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</si>
  <si>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</si>
  <si>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</si>
  <si>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</si>
  <si>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</si>
  <si>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</si>
  <si>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</si>
  <si>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</si>
  <si>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</si>
  <si>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</si>
  <si>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</si>
  <si>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</si>
  <si>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</si>
  <si>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</si>
  <si>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</si>
  <si>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</si>
  <si>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</si>
  <si>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</si>
  <si>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</si>
  <si>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</si>
  <si>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</si>
  <si>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</si>
  <si>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</si>
  <si>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</si>
  <si>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</si>
  <si>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</si>
  <si>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</si>
  <si>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</si>
  <si>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</si>
  <si>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</si>
  <si>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</si>
  <si>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</si>
  <si>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</si>
  <si>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</si>
  <si>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</si>
  <si>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</si>
  <si>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</si>
  <si>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</si>
  <si>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</si>
  <si>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</si>
  <si>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</si>
  <si>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</si>
  <si>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</si>
  <si>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</si>
  <si>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</si>
  <si>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</si>
  <si>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</si>
  <si>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</si>
  <si>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</si>
  <si>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</si>
  <si>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</si>
  <si>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</si>
  <si>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</si>
  <si>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</si>
  <si>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</si>
  <si>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</si>
  <si>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</si>
  <si>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</si>
  <si>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</si>
  <si>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</si>
  <si>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</si>
  <si>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</si>
  <si>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</si>
  <si>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</si>
  <si>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</si>
  <si>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</si>
  <si>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</si>
  <si>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</si>
  <si>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</si>
  <si>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</si>
  <si>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</si>
  <si>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</si>
  <si>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</si>
  <si>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</si>
  <si>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</si>
  <si>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</si>
  <si>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</si>
  <si>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</si>
  <si>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</si>
  <si>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</si>
  <si>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</si>
  <si>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</si>
  <si>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</si>
  <si>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</si>
  <si>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</si>
  <si>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</si>
  <si>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</si>
  <si>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</si>
  <si>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</si>
  <si>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</si>
  <si>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</si>
  <si>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</si>
  <si>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</si>
  <si>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</si>
  <si>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</si>
  <si>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</si>
  <si>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</si>
  <si>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</si>
  <si>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</si>
  <si>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</si>
  <si>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</si>
  <si>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</si>
  <si>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</si>
  <si>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</si>
  <si>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</si>
  <si>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</si>
  <si>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</si>
  <si>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</si>
  <si>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</si>
  <si>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</si>
  <si>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</si>
  <si>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</si>
  <si>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</si>
  <si>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</si>
  <si>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</si>
  <si>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</si>
  <si>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</si>
  <si>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</si>
  <si>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</si>
  <si>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</si>
  <si>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</si>
  <si>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</si>
  <si>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</si>
  <si>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</si>
  <si>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</si>
  <si>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</si>
  <si>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</si>
  <si>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</si>
  <si>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</si>
  <si>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</si>
  <si>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</si>
  <si>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</si>
  <si>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</si>
  <si>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</si>
  <si>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</si>
  <si>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</si>
  <si>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</si>
  <si>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</si>
  <si>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</si>
  <si>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</si>
  <si>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</si>
  <si>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</si>
  <si>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</si>
  <si>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</si>
  <si>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</si>
  <si>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</si>
  <si>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</si>
  <si>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</si>
  <si>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</si>
  <si>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</si>
  <si>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</si>
  <si>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</si>
  <si>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</si>
  <si>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</si>
  <si>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</si>
  <si>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</si>
  <si>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</si>
  <si>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</si>
  <si>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</si>
  <si>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</si>
  <si>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</si>
  <si>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</si>
  <si>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</si>
  <si>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</si>
  <si>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</si>
  <si>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</si>
  <si>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</si>
  <si>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</si>
  <si>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</si>
  <si>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</si>
  <si>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</si>
  <si>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</si>
  <si>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</si>
  <si>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</si>
  <si>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</si>
  <si>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</si>
  <si>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</si>
  <si>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</si>
  <si>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</si>
  <si>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</si>
  <si>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</si>
  <si>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</si>
  <si>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</si>
  <si>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</si>
  <si>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</si>
  <si>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</si>
  <si>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</si>
  <si>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</si>
  <si>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</si>
  <si>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</si>
  <si>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</si>
  <si>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</si>
  <si>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</si>
  <si>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</si>
  <si>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</si>
  <si>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</si>
  <si>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</si>
  <si>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</si>
  <si>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</si>
  <si>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</si>
  <si>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</si>
  <si>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</si>
  <si>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</si>
  <si>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</si>
  <si>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</si>
  <si>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</si>
  <si>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</si>
  <si>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</si>
  <si>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</si>
  <si>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</si>
  <si>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</si>
  <si>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</si>
  <si>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</si>
  <si>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</si>
  <si>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</si>
  <si>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</si>
  <si>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</si>
  <si>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</si>
  <si>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</si>
  <si>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</si>
  <si>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</si>
  <si>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</si>
  <si>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</si>
  <si>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</si>
  <si>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</si>
  <si>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</si>
  <si>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</si>
  <si>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</si>
  <si>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</si>
  <si>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</si>
  <si>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</si>
  <si>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</si>
  <si>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</si>
  <si>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</si>
  <si>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</si>
  <si>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</si>
  <si>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</si>
  <si>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</si>
  <si>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</si>
  <si>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</si>
  <si>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</si>
  <si>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</si>
  <si>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</si>
  <si>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</si>
  <si>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</si>
  <si>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</si>
  <si>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</si>
  <si>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</si>
  <si>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</si>
  <si>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</si>
  <si>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</si>
  <si>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</si>
  <si>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</si>
  <si>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</si>
  <si>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</si>
  <si>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</si>
  <si>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</si>
  <si>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</si>
  <si>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</si>
  <si>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</si>
  <si>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</si>
  <si>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</si>
  <si>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</si>
  <si>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</si>
  <si>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</si>
  <si>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</si>
  <si>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</si>
  <si>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</si>
  <si>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</si>
  <si>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</si>
  <si>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</si>
  <si>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</si>
  <si>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</si>
  <si>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</si>
  <si>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</si>
  <si>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</si>
  <si>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</si>
  <si>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</si>
  <si>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</si>
  <si>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</si>
  <si>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</si>
  <si>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</si>
  <si>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</si>
  <si>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</si>
  <si>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</si>
  <si>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</si>
  <si>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</si>
  <si>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</si>
  <si>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</si>
  <si>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</si>
  <si>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</si>
  <si>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</si>
  <si>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</si>
  <si>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</si>
  <si>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</si>
  <si>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</si>
  <si>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</si>
  <si>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</si>
  <si>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</si>
  <si>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</si>
  <si>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</si>
  <si>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</si>
  <si>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</si>
  <si>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</si>
  <si>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</si>
  <si>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</si>
  <si>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</si>
  <si>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</si>
  <si>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</si>
  <si>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</si>
  <si>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</si>
  <si>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</si>
  <si>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</si>
  <si>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</si>
  <si>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</si>
  <si>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</si>
  <si>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</si>
  <si>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</si>
  <si>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</si>
  <si>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</si>
  <si>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</si>
  <si>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</si>
  <si>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</si>
  <si>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</si>
  <si>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</si>
  <si>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</si>
  <si>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</si>
  <si>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</si>
  <si>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</si>
  <si>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</si>
  <si>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</si>
  <si>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</si>
  <si>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</si>
  <si>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</si>
  <si>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</si>
  <si>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</si>
  <si>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</si>
  <si>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</si>
  <si>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</si>
  <si>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</si>
  <si>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</si>
  <si>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</si>
  <si>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</si>
  <si>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</si>
  <si>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</si>
  <si>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</si>
  <si>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</si>
  <si>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</si>
  <si>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</si>
  <si>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</si>
  <si>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</si>
  <si>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</si>
  <si>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</si>
  <si>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</si>
  <si>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</si>
  <si>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</si>
  <si>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</si>
  <si>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</si>
  <si>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</si>
  <si>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</si>
  <si>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</si>
  <si>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</si>
  <si>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</si>
  <si>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</si>
  <si>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</si>
  <si>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</si>
  <si>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</si>
  <si>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</si>
  <si>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</si>
  <si>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</si>
  <si>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</si>
  <si>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</si>
  <si>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</si>
  <si>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</si>
  <si>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</si>
  <si>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</si>
  <si>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</si>
  <si>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</si>
  <si>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</si>
  <si>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</si>
  <si>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</si>
  <si>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</si>
  <si>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</si>
  <si>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</si>
  <si>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</si>
  <si>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</si>
  <si>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</si>
  <si>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</si>
  <si>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</si>
  <si>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</si>
  <si>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</si>
  <si>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</si>
  <si>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</si>
  <si>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</si>
  <si>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</si>
  <si>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</si>
  <si>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</si>
  <si>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</si>
  <si>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</si>
  <si>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</si>
  <si>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</si>
  <si>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</si>
  <si>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</si>
  <si>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</si>
  <si>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</si>
  <si>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</si>
  <si>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</si>
  <si>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</si>
  <si>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</si>
  <si>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</si>
  <si>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</si>
  <si>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</si>
  <si>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</si>
  <si>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</si>
  <si>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</si>
  <si>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</si>
  <si>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</si>
  <si>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</si>
  <si>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</si>
  <si>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</si>
  <si>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</si>
  <si>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</si>
  <si>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</si>
  <si>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</si>
  <si>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</si>
  <si>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</si>
  <si>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</si>
  <si>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</si>
  <si>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</si>
  <si>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</si>
  <si>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</si>
  <si>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</si>
  <si>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</si>
  <si>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</si>
  <si>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</si>
  <si>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</si>
  <si>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</si>
  <si>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</si>
  <si>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</si>
  <si>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</si>
  <si>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</si>
  <si>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</si>
  <si>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</si>
  <si>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</si>
  <si>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</si>
  <si>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</si>
  <si>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</si>
  <si>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</si>
  <si>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</si>
  <si>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</si>
  <si>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</si>
  <si>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</si>
  <si>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</si>
  <si>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</si>
  <si>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</si>
  <si>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</si>
  <si>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</si>
  <si>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</si>
  <si>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</si>
  <si>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</si>
  <si>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</si>
  <si>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</si>
  <si>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</si>
  <si>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</si>
  <si>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</si>
  <si>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</si>
  <si>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</si>
  <si>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</si>
  <si>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</si>
  <si>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</si>
  <si>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</si>
  <si>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</si>
  <si>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</si>
  <si>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</si>
  <si>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</si>
  <si>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</si>
  <si>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</si>
  <si>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</si>
  <si>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</si>
  <si>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</si>
  <si>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</si>
  <si>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</si>
  <si>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</si>
  <si>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</si>
  <si>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</si>
  <si>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</si>
  <si>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</si>
  <si>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</si>
  <si>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</si>
  <si>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</si>
  <si>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</si>
  <si>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</si>
  <si>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</si>
  <si>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</si>
  <si>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</si>
  <si>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</si>
  <si>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</si>
  <si>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</si>
  <si>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</si>
  <si>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</si>
  <si>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</si>
  <si>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</si>
  <si>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</si>
  <si>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</si>
  <si>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</si>
  <si>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</si>
  <si>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</si>
  <si>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</si>
  <si>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</si>
  <si>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</si>
  <si>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</si>
  <si>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</si>
  <si>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</si>
  <si>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</si>
  <si>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</si>
  <si>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</si>
  <si>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</si>
  <si>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</si>
  <si>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</si>
  <si>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</si>
  <si>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</si>
  <si>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</si>
  <si>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</si>
  <si>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</si>
  <si>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</si>
  <si>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</si>
  <si>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</si>
  <si>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</si>
  <si>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</si>
  <si>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</si>
  <si>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</si>
  <si>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</si>
  <si>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</si>
  <si>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</si>
  <si>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</si>
  <si>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</si>
  <si>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</si>
  <si>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</si>
  <si>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</si>
  <si>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</si>
  <si>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</si>
  <si>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</si>
  <si>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</si>
  <si>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</si>
  <si>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</si>
  <si>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</si>
  <si>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</si>
  <si>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</si>
  <si>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</si>
  <si>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</si>
  <si>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</si>
  <si>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</si>
  <si>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</si>
  <si>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</si>
  <si>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</si>
  <si>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</si>
  <si>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</si>
  <si>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</si>
  <si>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</si>
  <si>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</si>
  <si>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</si>
  <si>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</si>
  <si>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</si>
  <si>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</si>
  <si>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</si>
  <si>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</si>
  <si>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</si>
  <si>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</si>
  <si>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</si>
  <si>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</si>
  <si>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</si>
  <si>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</si>
  <si>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</si>
  <si>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</si>
  <si>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</si>
  <si>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</si>
  <si>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</si>
  <si>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</si>
  <si>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</si>
  <si>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</si>
  <si>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</si>
  <si>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</si>
  <si>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</si>
  <si>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</si>
  <si>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</si>
  <si>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</si>
  <si>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</si>
  <si>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</si>
  <si>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</si>
  <si>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</si>
  <si>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</si>
  <si>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</si>
  <si>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</si>
  <si>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</si>
  <si>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</si>
  <si>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</si>
  <si>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</si>
  <si>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</si>
  <si>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</si>
  <si>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</si>
  <si>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</si>
  <si>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</si>
  <si>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</si>
  <si>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</si>
  <si>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</si>
  <si>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</si>
  <si>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</si>
  <si>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</si>
  <si>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</si>
  <si>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</si>
  <si>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</si>
  <si>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</si>
  <si>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</si>
  <si>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</si>
  <si>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</si>
  <si>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</si>
  <si>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</si>
  <si>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</si>
  <si>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</si>
  <si>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</si>
  <si>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</si>
  <si>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</si>
  <si>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</si>
  <si>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</si>
  <si>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</si>
  <si>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</si>
  <si>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</si>
  <si>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</si>
  <si>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</si>
  <si>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</si>
  <si>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</si>
  <si>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</si>
  <si>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</si>
  <si>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</si>
  <si>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</si>
  <si>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</si>
  <si>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</si>
  <si>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</si>
  <si>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</si>
  <si>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</si>
  <si>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</si>
  <si>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</si>
  <si>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</si>
  <si>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</si>
  <si>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</si>
  <si>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</si>
  <si>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</si>
  <si>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</si>
  <si>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</si>
  <si>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</si>
  <si>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</si>
  <si>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</si>
  <si>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</si>
  <si>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</si>
  <si>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</si>
  <si>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</si>
  <si>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</si>
  <si>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</si>
  <si>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</si>
  <si>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</si>
  <si>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</si>
  <si>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</si>
  <si>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</si>
  <si>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</si>
  <si>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</si>
  <si>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</si>
  <si>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</si>
  <si>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</si>
  <si>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</si>
  <si>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</si>
  <si>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</si>
  <si>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</si>
  <si>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</si>
  <si>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</si>
  <si>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</si>
  <si>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</si>
  <si>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</si>
  <si>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</si>
  <si>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</si>
  <si>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</si>
  <si>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</si>
  <si>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</si>
  <si>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</si>
  <si>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</si>
  <si>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</si>
  <si>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</si>
  <si>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</si>
  <si>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</si>
  <si>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</si>
  <si>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</si>
  <si>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</si>
  <si>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</si>
  <si>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</si>
  <si>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</si>
  <si>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</si>
  <si>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</si>
  <si>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</si>
  <si>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</si>
  <si>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</si>
  <si>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</si>
  <si>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</si>
  <si>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</si>
  <si>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</si>
  <si>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</si>
  <si>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</si>
  <si>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</si>
  <si>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</si>
  <si>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</si>
  <si>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</si>
  <si>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</si>
  <si>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</si>
  <si>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</si>
  <si>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</si>
  <si>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</si>
  <si>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</si>
  <si>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</si>
  <si>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</si>
  <si>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</si>
  <si>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</si>
  <si>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</si>
  <si>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</si>
  <si>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</si>
  <si>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</si>
  <si>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</si>
  <si>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</si>
  <si>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</si>
  <si>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</si>
  <si>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</si>
  <si>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</si>
  <si>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</si>
  <si>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</si>
  <si>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</si>
  <si>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</si>
  <si>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</si>
  <si>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</si>
  <si>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</si>
  <si>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</si>
  <si>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</si>
  <si>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</si>
  <si>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</si>
  <si>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</si>
  <si>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</si>
  <si>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</si>
  <si>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</si>
  <si>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</si>
  <si>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</si>
  <si>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</si>
  <si>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</si>
  <si>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</si>
  <si>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</si>
  <si>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</si>
  <si>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</si>
  <si>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</si>
  <si>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</si>
  <si>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</si>
  <si>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</si>
  <si>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</si>
  <si>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</si>
  <si>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</si>
  <si>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</si>
  <si>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</si>
  <si>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</si>
  <si>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</si>
  <si>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</si>
  <si>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</si>
  <si>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</si>
  <si>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</si>
  <si>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</si>
  <si>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</si>
  <si>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</si>
  <si>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</si>
  <si>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</si>
  <si>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</si>
  <si>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</si>
  <si>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</si>
  <si>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</si>
  <si>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</si>
  <si>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</si>
  <si>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</si>
  <si>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</si>
  <si>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</si>
  <si>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</si>
  <si>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</si>
  <si>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</si>
  <si>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</si>
  <si>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</si>
  <si>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</si>
  <si>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</si>
  <si>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</si>
  <si>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</si>
  <si>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</si>
  <si>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</si>
  <si>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</si>
  <si>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</si>
  <si>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</si>
  <si>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</si>
  <si>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</si>
  <si>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</si>
  <si>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</si>
  <si>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</si>
  <si>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</si>
  <si>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</si>
  <si>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</si>
  <si>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</si>
  <si>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</si>
  <si>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</si>
  <si>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</si>
  <si>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</si>
  <si>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</si>
  <si>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</si>
  <si>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</si>
  <si>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</si>
  <si>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</si>
  <si>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</si>
  <si>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</si>
  <si>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</si>
  <si>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</si>
  <si>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</si>
  <si>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</si>
  <si>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</si>
  <si>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</si>
  <si>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</si>
  <si>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</si>
  <si>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</si>
  <si>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</si>
  <si>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</si>
  <si>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</si>
  <si>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</si>
  <si>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</si>
  <si>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</si>
  <si>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</si>
  <si>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</si>
  <si>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</si>
  <si>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</si>
  <si>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</si>
  <si>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</si>
  <si>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</si>
  <si>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</si>
  <si>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</si>
  <si>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</si>
  <si>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</si>
  <si>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</si>
  <si>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</si>
  <si>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</si>
  <si>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</si>
  <si>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</si>
  <si>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</si>
  <si>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</si>
  <si>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</si>
  <si>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</si>
  <si>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</si>
  <si>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</si>
  <si>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</si>
  <si>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</si>
  <si>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</si>
  <si>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</si>
  <si>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</si>
  <si>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</si>
  <si>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</si>
  <si>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</si>
  <si>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</si>
  <si>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</si>
  <si>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</si>
  <si>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</si>
  <si>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</si>
  <si>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</si>
  <si>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</si>
  <si>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</si>
  <si>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</si>
  <si>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</si>
  <si>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</si>
  <si>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</si>
  <si>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</si>
  <si>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</si>
  <si>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</si>
  <si>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</si>
  <si>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</si>
  <si>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</si>
  <si>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</si>
  <si>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</si>
  <si>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</si>
  <si>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</si>
  <si>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</si>
  <si>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</si>
  <si>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</si>
  <si>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</si>
  <si>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</si>
  <si>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</si>
  <si>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</si>
  <si>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</si>
  <si>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</si>
  <si>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</si>
  <si>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</si>
  <si>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</si>
  <si>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</si>
  <si>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</si>
  <si>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</si>
  <si>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</si>
  <si>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</si>
  <si>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</si>
  <si>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</si>
  <si>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</si>
  <si>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</si>
  <si>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</si>
  <si>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</si>
  <si>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</si>
  <si>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</si>
  <si>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</si>
  <si>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</si>
  <si>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</si>
  <si>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</si>
  <si>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</si>
  <si>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</si>
  <si>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</si>
  <si>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</si>
  <si>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</si>
  <si>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</si>
  <si>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</si>
  <si>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</si>
  <si>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</si>
  <si>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</si>
  <si>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</si>
  <si>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</si>
  <si>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</si>
  <si>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</si>
  <si>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</si>
  <si>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</si>
  <si>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</si>
  <si>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</si>
  <si>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</si>
  <si>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</si>
  <si>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</si>
  <si>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</si>
  <si>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</si>
  <si>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</si>
  <si>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</si>
  <si>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</si>
  <si>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</si>
  <si>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</si>
  <si>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</si>
  <si>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</si>
  <si>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</si>
  <si>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</si>
  <si>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</si>
  <si>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</si>
  <si>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</si>
  <si>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</si>
  <si>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</si>
  <si>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</si>
  <si>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</si>
  <si>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</si>
  <si>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</si>
  <si>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</si>
  <si>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</si>
  <si>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</si>
  <si>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</si>
  <si>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</si>
  <si>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</si>
  <si>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</si>
  <si>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</si>
  <si>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</si>
  <si>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</si>
  <si>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</si>
  <si>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</si>
  <si>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</si>
  <si>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</si>
  <si>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</si>
  <si>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</si>
  <si>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</si>
  <si>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</si>
  <si>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</si>
  <si>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</si>
  <si>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</si>
  <si>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</si>
  <si>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</si>
  <si>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</si>
  <si>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</si>
  <si>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</si>
  <si>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</si>
  <si>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</si>
  <si>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</si>
  <si>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</si>
  <si>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</si>
  <si>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</si>
  <si>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</si>
  <si>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</si>
  <si>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</si>
  <si>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</si>
  <si>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</si>
  <si>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</si>
  <si>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</si>
  <si>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</si>
  <si>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</si>
  <si>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</si>
  <si>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</si>
  <si>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</si>
  <si>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</si>
  <si>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</si>
  <si>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</si>
  <si>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</si>
  <si>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</si>
  <si>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</si>
  <si>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</si>
  <si>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</si>
  <si>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</si>
  <si>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</si>
  <si>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</si>
  <si>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</si>
  <si>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</si>
  <si>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</si>
  <si>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</si>
  <si>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</si>
  <si>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</si>
  <si>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</si>
  <si>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</si>
  <si>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</si>
  <si>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</si>
  <si>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</si>
  <si>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</si>
  <si>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</si>
  <si>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</si>
  <si>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</si>
  <si>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</si>
  <si>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</si>
  <si>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</si>
  <si>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</si>
  <si>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</si>
  <si>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</si>
  <si>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</si>
  <si>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</si>
  <si>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</si>
  <si>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</si>
  <si>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</si>
  <si>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</si>
  <si>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</si>
  <si>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</si>
  <si>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</si>
  <si>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</si>
  <si>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</si>
  <si>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</si>
  <si>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</si>
  <si>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</si>
  <si>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</si>
  <si>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</si>
  <si>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</si>
  <si>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</si>
  <si>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</si>
  <si>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</si>
  <si>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</si>
  <si>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</si>
  <si>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</si>
  <si>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</si>
  <si>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</si>
  <si>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</si>
  <si>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</si>
  <si>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</si>
  <si>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</si>
  <si>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</si>
  <si>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</si>
  <si>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</si>
  <si>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</si>
  <si>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</si>
  <si>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</si>
  <si>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</si>
  <si>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</si>
  <si>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</si>
  <si>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</si>
  <si>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</si>
  <si>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</si>
  <si>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</si>
  <si>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</si>
  <si>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</si>
  <si>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</si>
  <si>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</si>
  <si>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</si>
  <si>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</si>
  <si>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</si>
  <si>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</si>
  <si>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</si>
  <si>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</si>
  <si>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</si>
  <si>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</si>
  <si>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</si>
  <si>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</si>
  <si>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</si>
  <si>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</si>
  <si>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</si>
  <si>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</si>
  <si>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</si>
  <si>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</si>
  <si>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</si>
  <si>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</si>
  <si>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</si>
  <si>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</si>
  <si>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</si>
  <si>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</si>
  <si>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</si>
  <si>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</si>
  <si>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</si>
  <si>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</si>
  <si>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</si>
  <si>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</si>
  <si>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</si>
  <si>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</si>
  <si>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</si>
  <si>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</si>
  <si>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</si>
  <si>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</si>
  <si>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</si>
  <si>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</si>
  <si>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</si>
  <si>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</si>
  <si>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</si>
  <si>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</si>
  <si>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</si>
  <si>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</si>
  <si>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</si>
  <si>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</si>
  <si>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</si>
  <si>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</si>
  <si>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</si>
  <si>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</si>
  <si>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</si>
  <si>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</si>
  <si>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</si>
  <si>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</si>
  <si>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</si>
  <si>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</si>
  <si>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</si>
  <si>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</si>
  <si>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</si>
  <si>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</si>
  <si>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</si>
  <si>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</si>
  <si>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</si>
  <si>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</si>
  <si>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</si>
  <si>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</si>
  <si>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</si>
  <si>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</si>
  <si>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</si>
  <si>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</si>
  <si>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</si>
  <si>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</si>
  <si>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</si>
  <si>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</si>
  <si>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</si>
  <si>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</si>
  <si>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</si>
  <si>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</si>
  <si>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</si>
  <si>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</si>
  <si>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</si>
  <si>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</si>
  <si>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</si>
  <si>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</si>
  <si>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</si>
  <si>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</si>
  <si>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</si>
  <si>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</si>
  <si>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</si>
  <si>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</si>
  <si>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</si>
  <si>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</si>
  <si>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</si>
  <si>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</si>
  <si>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</si>
  <si>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</si>
  <si>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</si>
  <si>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</si>
  <si>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</si>
  <si>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</si>
  <si>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</si>
  <si>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</si>
  <si>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</si>
  <si>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</si>
  <si>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</si>
  <si>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</si>
  <si>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</si>
  <si>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</si>
  <si>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</si>
  <si>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</si>
  <si>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</si>
  <si>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</si>
  <si>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</si>
  <si>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</si>
  <si>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</si>
  <si>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</si>
  <si>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</si>
  <si>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</si>
  <si>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</si>
  <si>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</si>
  <si>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</si>
  <si>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</si>
  <si>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</si>
  <si>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</si>
  <si>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</si>
  <si>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</si>
  <si>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</si>
  <si>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</si>
  <si>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</si>
  <si>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</si>
  <si>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</si>
  <si>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</si>
  <si>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</si>
  <si>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</si>
  <si>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</si>
  <si>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</si>
  <si>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</si>
  <si>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</si>
  <si>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</si>
  <si>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</si>
  <si>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</si>
  <si>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</si>
  <si>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</si>
  <si>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</si>
  <si>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</si>
  <si>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</si>
  <si>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</si>
  <si>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</si>
  <si>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</si>
  <si>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</si>
  <si>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</si>
  <si>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</si>
  <si>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</si>
  <si>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</si>
  <si>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</si>
  <si>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</si>
  <si>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</si>
  <si>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</si>
  <si>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</si>
  <si>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</si>
  <si>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</si>
  <si>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</si>
  <si>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</si>
  <si>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</si>
  <si>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</si>
  <si>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</si>
  <si>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</si>
  <si>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</si>
  <si>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</si>
  <si>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</si>
  <si>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</si>
  <si>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</si>
  <si>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</si>
  <si>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</si>
  <si>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</si>
  <si>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</si>
  <si>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</si>
  <si>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</si>
  <si>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</si>
  <si>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</si>
  <si>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</si>
  <si>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</si>
  <si>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</si>
  <si>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</si>
  <si>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</si>
  <si>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</si>
  <si>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</si>
  <si>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</si>
  <si>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</si>
  <si>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</si>
  <si>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</si>
  <si>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</si>
  <si>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</si>
  <si>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</si>
  <si>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</si>
  <si>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</si>
  <si>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</si>
  <si>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</si>
  <si>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</si>
  <si>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</si>
  <si>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</si>
  <si>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</si>
  <si>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</si>
  <si>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</si>
  <si>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</si>
  <si>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</si>
  <si>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</si>
  <si>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</si>
  <si>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</si>
  <si>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</si>
  <si>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</si>
  <si>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</si>
  <si>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</si>
  <si>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</si>
  <si>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</si>
  <si>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</si>
  <si>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</si>
  <si>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</si>
  <si>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</si>
  <si>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</si>
  <si>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</si>
  <si>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</si>
  <si>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</si>
  <si>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</si>
  <si>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</si>
  <si>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</si>
  <si>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</si>
  <si>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</si>
  <si>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</si>
  <si>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</si>
  <si>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</si>
  <si>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</si>
  <si>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</si>
  <si>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</si>
  <si>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</si>
  <si>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</si>
  <si>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</si>
  <si>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</si>
  <si>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</si>
  <si>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</si>
  <si>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</si>
  <si>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</si>
  <si>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</si>
  <si>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</si>
  <si>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</si>
  <si>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</si>
  <si>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</si>
  <si>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</si>
  <si>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</si>
  <si>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</si>
  <si>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</si>
  <si>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</si>
  <si>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</si>
  <si>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</si>
  <si>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</si>
  <si>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</si>
  <si>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</si>
  <si>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</si>
  <si>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</si>
  <si>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</si>
  <si>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</si>
  <si>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</si>
  <si>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</si>
  <si>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</si>
  <si>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</si>
  <si>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</si>
  <si>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</si>
  <si>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</si>
  <si>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</si>
  <si>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</si>
  <si>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</si>
  <si>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</si>
  <si>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</si>
  <si>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</si>
  <si>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</si>
  <si>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</si>
  <si>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</si>
  <si>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</si>
  <si>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</si>
  <si>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</si>
  <si>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</si>
  <si>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</si>
  <si>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</si>
  <si>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</si>
  <si>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</si>
  <si>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</si>
  <si>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</si>
  <si>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</si>
  <si>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</si>
  <si>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</si>
  <si>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</si>
  <si>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</si>
  <si>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</si>
  <si>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</si>
  <si>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</si>
  <si>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</si>
  <si>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</si>
  <si>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</si>
  <si>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</si>
  <si>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</si>
  <si>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</si>
  <si>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</si>
  <si>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</si>
  <si>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</si>
  <si>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</si>
  <si>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</si>
  <si>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</si>
  <si>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</si>
  <si>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</si>
  <si>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</si>
  <si>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</si>
  <si>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</si>
  <si>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</si>
  <si>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</si>
  <si>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</si>
  <si>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</si>
  <si>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</si>
  <si>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</si>
  <si>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</si>
  <si>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</si>
  <si>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</si>
  <si>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</si>
  <si>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</si>
  <si>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</si>
  <si>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</si>
  <si>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</si>
  <si>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</si>
  <si>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</si>
  <si>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</si>
  <si>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</si>
  <si>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</si>
  <si>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</si>
  <si>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</si>
  <si>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</si>
  <si>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</si>
  <si>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</si>
  <si>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</si>
  <si>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</si>
  <si>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</si>
  <si>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</si>
  <si>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</si>
  <si>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</si>
  <si>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</si>
  <si>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</si>
  <si>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</si>
  <si>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</si>
  <si>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</si>
  <si>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</si>
  <si>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</si>
  <si>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</si>
  <si>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</si>
  <si>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</si>
  <si>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</si>
  <si>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</si>
  <si>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</si>
  <si>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</si>
  <si>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</si>
  <si>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</si>
  <si>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</si>
  <si>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</si>
  <si>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</si>
  <si>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</si>
  <si>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</si>
  <si>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</si>
  <si>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</si>
  <si>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</si>
  <si>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</si>
  <si>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</si>
  <si>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</si>
  <si>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</si>
  <si>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</si>
  <si>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</si>
  <si>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</si>
  <si>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</si>
  <si>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</si>
  <si>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</si>
  <si>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</si>
  <si>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</si>
  <si>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</si>
  <si>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</si>
  <si>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</si>
  <si>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</si>
  <si>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</si>
  <si>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</si>
  <si>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</si>
  <si>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</si>
  <si>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</si>
  <si>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</si>
  <si>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</si>
  <si>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</si>
  <si>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</si>
  <si>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</si>
  <si>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</si>
  <si>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</si>
  <si>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</si>
  <si>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</si>
  <si>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</si>
  <si>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</si>
  <si>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</si>
  <si>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</si>
  <si>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</si>
  <si>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</si>
  <si>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</si>
  <si>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</si>
  <si>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</si>
  <si>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</si>
  <si>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</si>
  <si>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</si>
  <si>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</si>
  <si>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</si>
  <si>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</si>
  <si>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</si>
  <si>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</si>
  <si>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</si>
  <si>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</si>
  <si>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</si>
  <si>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</si>
  <si>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</si>
  <si>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</si>
  <si>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</si>
  <si>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</si>
  <si>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</si>
  <si>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</si>
  <si>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</si>
  <si>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</si>
  <si>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</si>
  <si>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</si>
  <si>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</si>
  <si>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</si>
  <si>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</si>
  <si>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</si>
  <si>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</si>
  <si>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</si>
  <si>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</si>
  <si>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</si>
  <si>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</si>
  <si>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</si>
  <si>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</si>
  <si>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</si>
  <si>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</si>
  <si>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</si>
  <si>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</si>
  <si>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</si>
  <si>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</si>
  <si>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</si>
  <si>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</si>
  <si>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</si>
  <si>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</si>
  <si>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</si>
  <si>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</si>
  <si>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</si>
  <si>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</si>
  <si>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</si>
  <si>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</si>
  <si>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</si>
  <si>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</si>
  <si>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</si>
  <si>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</si>
  <si>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</si>
  <si>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</si>
  <si>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</si>
  <si>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</si>
  <si>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</si>
  <si>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</si>
  <si>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</si>
  <si>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</si>
  <si>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</si>
  <si>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</si>
  <si>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</si>
  <si>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</si>
  <si>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</si>
  <si>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</si>
  <si>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</si>
  <si>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</si>
  <si>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</si>
  <si>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</si>
  <si>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</si>
  <si>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</si>
  <si>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</si>
  <si>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</si>
  <si>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</si>
  <si>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</si>
  <si>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</si>
  <si>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</si>
  <si>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</si>
  <si>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</si>
  <si>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</si>
  <si>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</si>
  <si>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</si>
  <si>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</si>
  <si>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</si>
  <si>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</si>
  <si>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</si>
  <si>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</si>
  <si>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</si>
  <si>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</si>
  <si>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</si>
  <si>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</si>
  <si>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</si>
  <si>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</si>
  <si>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</si>
  <si>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</si>
  <si>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</si>
  <si>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</si>
  <si>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</si>
  <si>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</si>
  <si>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</si>
  <si>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</si>
  <si>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</si>
  <si>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</si>
  <si>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</si>
  <si>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</si>
  <si>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</si>
  <si>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</si>
  <si>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</si>
  <si>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</si>
  <si>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</si>
  <si>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</si>
  <si>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</si>
  <si>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</si>
  <si>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</si>
  <si>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</si>
  <si>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</si>
  <si>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</si>
  <si>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</si>
  <si>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</si>
  <si>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</si>
  <si>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</si>
  <si>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</si>
  <si>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</si>
  <si>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</si>
  <si>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</si>
  <si>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</si>
  <si>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</si>
  <si>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</si>
  <si>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</si>
  <si>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</si>
  <si>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</si>
  <si>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</si>
  <si>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</si>
  <si>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</si>
  <si>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</si>
  <si>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</si>
  <si>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</si>
  <si>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</si>
  <si>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</si>
  <si>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</si>
  <si>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</si>
  <si>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</si>
  <si>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</si>
  <si>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</si>
  <si>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</si>
  <si>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</si>
  <si>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</si>
  <si>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</si>
  <si>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</si>
  <si>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</si>
  <si>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</si>
  <si>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</si>
  <si>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</si>
  <si>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</si>
  <si>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</si>
  <si>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</si>
  <si>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</si>
  <si>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</si>
  <si>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</si>
  <si>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</si>
  <si>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</si>
  <si>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</si>
  <si>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</si>
  <si>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</si>
  <si>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</si>
  <si>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</si>
  <si>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</si>
  <si>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</si>
  <si>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</si>
  <si>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</si>
  <si>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</si>
  <si>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</si>
  <si>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</si>
  <si>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</si>
  <si>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</si>
  <si>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</si>
  <si>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</si>
  <si>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</si>
  <si>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</si>
  <si>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</si>
  <si>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</si>
  <si>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</si>
  <si>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</si>
  <si>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</si>
  <si>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</si>
  <si>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</si>
  <si>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</si>
  <si>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</si>
  <si>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</si>
  <si>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</si>
  <si>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</si>
  <si>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</si>
  <si>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</si>
  <si>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</si>
  <si>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</si>
  <si>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</si>
  <si>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</si>
  <si>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</si>
  <si>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</si>
  <si>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</si>
  <si>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</si>
  <si>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</si>
  <si>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</si>
  <si>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</si>
  <si>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</si>
  <si>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</si>
  <si>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</si>
  <si>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</si>
  <si>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</si>
  <si>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</si>
  <si>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</si>
  <si>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</si>
  <si>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</si>
  <si>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</si>
  <si>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</si>
  <si>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</si>
  <si>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</si>
  <si>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</si>
  <si>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</si>
  <si>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</si>
  <si>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</si>
  <si>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</si>
  <si>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</si>
  <si>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</si>
  <si>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</si>
  <si>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</si>
  <si>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</si>
  <si>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</si>
  <si>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</si>
  <si>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</si>
  <si>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</si>
  <si>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</si>
  <si>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</si>
  <si>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</si>
  <si>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</si>
  <si>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</si>
  <si>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</si>
  <si>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</si>
  <si>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</si>
  <si>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</si>
  <si>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</si>
  <si>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</si>
  <si>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</si>
  <si>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</si>
  <si>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</si>
  <si>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</si>
  <si>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</si>
  <si>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</si>
  <si>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</si>
  <si>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</si>
  <si>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</si>
  <si>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</si>
  <si>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</si>
  <si>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</si>
  <si>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</si>
  <si>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</si>
  <si>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</si>
  <si>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</si>
  <si>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</si>
  <si>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</si>
  <si>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</si>
  <si>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</si>
  <si>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</si>
  <si>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</si>
  <si>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</si>
  <si>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</si>
  <si>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</si>
  <si>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</si>
  <si>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</si>
  <si>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</si>
  <si>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</si>
  <si>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</si>
  <si>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</si>
  <si>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</si>
  <si>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</si>
  <si>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</si>
  <si>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</si>
  <si>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</si>
  <si>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</si>
  <si>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</si>
  <si>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</si>
  <si>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</si>
  <si>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</si>
  <si>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</si>
  <si>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</si>
  <si>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</si>
  <si>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</si>
  <si>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</si>
  <si>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</si>
  <si>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</si>
  <si>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</si>
  <si>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</si>
  <si>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</si>
  <si>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</si>
  <si>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</si>
  <si>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</si>
  <si>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</si>
  <si>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</si>
  <si>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</si>
  <si>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</si>
  <si>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</si>
  <si>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</si>
  <si>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</si>
  <si>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</si>
  <si>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</si>
  <si>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</si>
  <si>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</si>
  <si>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</si>
  <si>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</si>
  <si>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</si>
  <si>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</si>
  <si>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</si>
  <si>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</si>
  <si>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</si>
  <si>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</si>
  <si>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</si>
  <si>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</si>
  <si>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</si>
  <si>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</si>
  <si>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</si>
  <si>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</si>
  <si>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</si>
  <si>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</si>
  <si>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</si>
  <si>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</si>
  <si>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</si>
  <si>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</si>
  <si>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</si>
  <si>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</si>
  <si>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</si>
  <si>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</si>
  <si>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</si>
  <si>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</si>
  <si>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</si>
  <si>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</si>
  <si>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</si>
  <si>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</si>
  <si>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</si>
  <si>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</si>
  <si>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</si>
  <si>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</si>
  <si>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</si>
  <si>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</si>
  <si>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</si>
  <si>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</si>
  <si>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</si>
  <si>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</si>
  <si>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</si>
  <si>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</si>
  <si>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</si>
  <si>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</si>
  <si>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</si>
  <si>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</si>
  <si>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</si>
  <si>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</si>
  <si>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</si>
  <si>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</si>
  <si>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</si>
  <si>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</si>
  <si>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</si>
  <si>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</si>
  <si>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</si>
  <si>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</si>
  <si>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</si>
  <si>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</si>
  <si>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</si>
  <si>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</si>
  <si>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</si>
  <si>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</si>
  <si>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</si>
  <si>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</si>
  <si>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</si>
  <si>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</si>
  <si>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</si>
  <si>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</si>
  <si>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</si>
  <si>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</si>
  <si>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</si>
  <si>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</si>
  <si>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</si>
  <si>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</si>
  <si>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</si>
  <si>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</si>
  <si>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</si>
  <si>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</si>
  <si>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</si>
  <si>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</si>
  <si>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</si>
  <si>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</si>
  <si>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</si>
  <si>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</si>
  <si>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</si>
  <si>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</si>
  <si>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</si>
  <si>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</si>
  <si>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</si>
  <si>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</si>
  <si>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</si>
  <si>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</si>
  <si>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</si>
  <si>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</si>
  <si>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</si>
  <si>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</si>
  <si>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</si>
  <si>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</si>
  <si>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</si>
  <si>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</si>
  <si>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</si>
  <si>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</si>
  <si>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</si>
  <si>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</si>
  <si>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</si>
  <si>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</si>
  <si>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</si>
  <si>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</si>
  <si>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</si>
  <si>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</si>
  <si>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</si>
  <si>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</si>
  <si>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</si>
  <si>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</si>
  <si>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</si>
  <si>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</si>
  <si>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</si>
  <si>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</si>
  <si>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</si>
  <si>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</si>
  <si>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</si>
  <si>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</si>
  <si>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</si>
  <si>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</si>
  <si>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</si>
  <si>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</si>
  <si>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</si>
  <si>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</si>
  <si>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</si>
  <si>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</si>
  <si>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</si>
  <si>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</si>
  <si>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</si>
  <si>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</si>
  <si>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</si>
  <si>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</si>
  <si>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</si>
  <si>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</si>
  <si>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</si>
  <si>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</si>
  <si>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</si>
  <si>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</si>
  <si>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</si>
  <si>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</si>
  <si>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</si>
  <si>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</si>
  <si>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</si>
  <si>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</si>
  <si>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</si>
  <si>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</si>
  <si>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</si>
  <si>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</si>
  <si>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</si>
  <si>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</si>
  <si>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</si>
  <si>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</si>
  <si>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</si>
  <si>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</si>
  <si>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</si>
  <si>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</si>
  <si>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</si>
  <si>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</si>
  <si>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</si>
  <si>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</si>
  <si>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</si>
  <si>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</si>
  <si>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</si>
  <si>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</si>
  <si>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</si>
  <si>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</si>
  <si>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</si>
  <si>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</si>
  <si>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</si>
  <si>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</si>
  <si>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</si>
  <si>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</si>
  <si>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</si>
  <si>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</si>
  <si>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</si>
  <si>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</si>
  <si>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</si>
  <si>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</si>
  <si>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</si>
  <si>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</si>
  <si>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</si>
  <si>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</si>
  <si>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</si>
  <si>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</si>
  <si>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</si>
  <si>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</si>
  <si>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</si>
  <si>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</si>
  <si>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</si>
  <si>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</si>
  <si>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</si>
  <si>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</si>
  <si>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</si>
  <si>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</si>
  <si>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</si>
  <si>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</si>
  <si>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</si>
  <si>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</si>
  <si>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</si>
  <si>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</si>
  <si>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</si>
  <si>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</si>
  <si>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</si>
  <si>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</si>
  <si>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</si>
  <si>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</si>
  <si>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</si>
  <si>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</si>
  <si>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</si>
  <si>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</si>
  <si>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</si>
  <si>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</si>
  <si>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</si>
  <si>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</si>
  <si>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</si>
  <si>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</si>
  <si>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</si>
  <si>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</si>
  <si>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</si>
  <si>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</si>
  <si>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</si>
  <si>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</si>
  <si>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</si>
  <si>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</si>
  <si>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</si>
  <si>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</si>
  <si>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</si>
  <si>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</si>
  <si>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</si>
  <si>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</si>
  <si>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</si>
  <si>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</si>
  <si>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</si>
  <si>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</si>
  <si>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</si>
  <si>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</si>
  <si>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</si>
  <si>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</si>
  <si>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</si>
  <si>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</si>
  <si>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</si>
  <si>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</si>
  <si>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</si>
  <si>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</si>
  <si>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</si>
  <si>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</si>
  <si>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</si>
  <si>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</si>
  <si>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</si>
  <si>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</si>
  <si>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</si>
  <si>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</si>
  <si>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</si>
  <si>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</si>
  <si>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</si>
  <si>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</si>
  <si>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</si>
  <si>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</si>
  <si>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</si>
  <si>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</si>
  <si>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</si>
  <si>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</si>
  <si>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</si>
  <si>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</si>
  <si>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</si>
  <si>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</si>
  <si>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</si>
  <si>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</si>
  <si>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</si>
  <si>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</si>
  <si>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</si>
  <si>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</si>
  <si>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</si>
  <si>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</si>
  <si>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</si>
  <si>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</si>
  <si>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</si>
  <si>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</si>
  <si>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</si>
  <si>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</si>
  <si>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</si>
  <si>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</si>
  <si>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</si>
  <si>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</si>
  <si>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</si>
  <si>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</si>
  <si>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</si>
  <si>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</si>
  <si>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</si>
  <si>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</si>
  <si>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</si>
  <si>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</si>
  <si>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</si>
  <si>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</si>
  <si>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</si>
  <si>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</si>
  <si>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</si>
  <si>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</si>
  <si>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</si>
  <si>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</si>
  <si>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</si>
  <si>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</si>
  <si>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</si>
  <si>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</si>
  <si>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</si>
  <si>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</si>
  <si>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</si>
  <si>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</si>
  <si>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</si>
  <si>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</si>
  <si>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</si>
  <si>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</si>
  <si>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</si>
  <si>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</si>
  <si>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</si>
  <si>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</si>
  <si>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</si>
  <si>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</si>
  <si>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</si>
  <si>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</si>
  <si>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</si>
  <si>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</si>
  <si>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</si>
  <si>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</si>
  <si>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</si>
  <si>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</si>
  <si>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</si>
  <si>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</si>
  <si>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</si>
  <si>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</si>
  <si>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</si>
  <si>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</si>
  <si>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</si>
  <si>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</si>
  <si>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</si>
  <si>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</si>
  <si>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</si>
  <si>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</si>
  <si>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</si>
  <si>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</si>
  <si>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</si>
  <si>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</si>
  <si>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</si>
  <si>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</si>
  <si>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</si>
  <si>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</si>
  <si>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</si>
  <si>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</si>
  <si>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</si>
  <si>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</si>
  <si>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</si>
  <si>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</si>
  <si>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</si>
  <si>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</si>
  <si>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</si>
  <si>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</si>
  <si>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</si>
  <si>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</si>
  <si>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</si>
  <si>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</si>
  <si>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</si>
  <si>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</si>
  <si>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</si>
  <si>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</si>
  <si>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</si>
  <si>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</si>
  <si>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</si>
  <si>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</si>
  <si>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</si>
  <si>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</si>
  <si>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</si>
  <si>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</si>
  <si>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</si>
  <si>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</si>
  <si>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</si>
  <si>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</si>
  <si>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</si>
  <si>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</si>
  <si>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</si>
  <si>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</si>
  <si>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</si>
  <si>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</si>
  <si>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</si>
  <si>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</si>
  <si>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</si>
  <si>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</si>
  <si>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</si>
  <si>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</si>
  <si>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</si>
  <si>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</si>
  <si>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</si>
  <si>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</si>
  <si>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</si>
  <si>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</si>
  <si>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</si>
  <si>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</si>
  <si>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</si>
  <si>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</si>
  <si>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</si>
  <si>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</si>
  <si>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</si>
  <si>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</si>
  <si>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</si>
  <si>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</si>
  <si>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</si>
  <si>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</si>
  <si>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</si>
  <si>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</si>
  <si>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</si>
  <si>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</si>
  <si>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</si>
  <si>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</si>
  <si>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</si>
  <si>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</si>
  <si>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</si>
  <si>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</si>
  <si>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</si>
  <si>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</si>
  <si>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</si>
  <si>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</si>
  <si>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</si>
  <si>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</si>
  <si>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</si>
  <si>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</si>
  <si>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</si>
  <si>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</si>
  <si>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</si>
  <si>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</si>
  <si>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</si>
  <si>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</si>
  <si>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</si>
  <si>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</si>
  <si>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</si>
  <si>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</si>
  <si>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</si>
  <si>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</si>
  <si>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</si>
  <si>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</si>
  <si>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</si>
  <si>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</si>
  <si>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</si>
  <si>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</si>
  <si>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</si>
  <si>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</si>
  <si>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</si>
  <si>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</si>
  <si>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</si>
  <si>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</si>
  <si>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</si>
  <si>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</si>
  <si>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</si>
  <si>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</si>
  <si>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</si>
  <si>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</si>
  <si>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</si>
  <si>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</si>
  <si>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</si>
  <si>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</si>
  <si>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</si>
  <si>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</si>
  <si>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</si>
  <si>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</si>
  <si>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</si>
  <si>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</si>
  <si>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</si>
  <si>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</si>
  <si>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</si>
  <si>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</si>
  <si>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</si>
  <si>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</si>
  <si>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</si>
  <si>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</si>
  <si>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</si>
  <si>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</si>
  <si>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</si>
  <si>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</si>
  <si>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</si>
  <si>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</si>
  <si>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</si>
  <si>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</si>
  <si>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</si>
  <si>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</si>
  <si>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</si>
  <si>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</si>
  <si>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</si>
  <si>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</si>
  <si>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</si>
  <si>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</si>
  <si>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</si>
  <si>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</si>
  <si>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</si>
  <si>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</si>
  <si>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</si>
  <si>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</si>
  <si>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</si>
  <si>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</si>
  <si>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</si>
  <si>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</si>
  <si>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</si>
  <si>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</si>
  <si>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</si>
  <si>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</si>
  <si>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</si>
  <si>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</si>
  <si>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</si>
  <si>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</si>
  <si>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</si>
  <si>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</si>
  <si>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</si>
  <si>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</si>
  <si>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</si>
  <si>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</si>
  <si>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</si>
  <si>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</si>
  <si>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</si>
  <si>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</si>
  <si>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</si>
  <si>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</si>
  <si>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</si>
  <si>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</si>
  <si>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</si>
  <si>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</si>
  <si>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</si>
  <si>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</si>
  <si>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</si>
  <si>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</si>
  <si>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</si>
  <si>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</si>
  <si>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</si>
  <si>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</si>
  <si>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</si>
  <si>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</si>
  <si>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</si>
  <si>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</si>
  <si>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</si>
  <si>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</si>
  <si>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</si>
  <si>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</si>
  <si>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</si>
  <si>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</si>
  <si>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</si>
  <si>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</si>
  <si>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</si>
  <si>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</si>
  <si>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</si>
  <si>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</si>
  <si>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</si>
  <si>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</si>
  <si>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</si>
  <si>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</si>
  <si>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</si>
  <si>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</si>
  <si>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</si>
  <si>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</si>
  <si>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</si>
  <si>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</si>
  <si>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</si>
  <si>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</si>
  <si>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</si>
  <si>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</si>
  <si>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</si>
  <si>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</si>
  <si>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</si>
  <si>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</si>
  <si>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</si>
  <si>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</si>
  <si>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</si>
  <si>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</si>
  <si>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</si>
  <si>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</si>
  <si>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</si>
  <si>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</si>
  <si>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</si>
  <si>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</si>
  <si>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</si>
  <si>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</si>
  <si>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</si>
  <si>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</si>
  <si>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</si>
  <si>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</si>
  <si>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</si>
  <si>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</si>
  <si>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</si>
  <si>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</si>
  <si>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</si>
  <si>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</si>
  <si>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</si>
  <si>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</si>
  <si>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</si>
  <si>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</si>
  <si>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</si>
  <si>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</si>
  <si>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</si>
  <si>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</si>
  <si>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</si>
  <si>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</si>
  <si>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</si>
  <si>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</si>
  <si>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</si>
  <si>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</si>
  <si>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</si>
  <si>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</si>
  <si>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</si>
  <si>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</si>
  <si>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</si>
  <si>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</si>
  <si>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</si>
  <si>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</si>
  <si>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</si>
  <si>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</si>
  <si>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</si>
  <si>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</si>
  <si>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</si>
  <si>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</si>
  <si>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</si>
  <si>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</si>
  <si>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</si>
  <si>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</si>
  <si>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</si>
  <si>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</si>
  <si>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</si>
  <si>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</si>
  <si>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</si>
  <si>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</si>
  <si>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</si>
  <si>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</si>
  <si>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</si>
  <si>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</si>
  <si>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</si>
  <si>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</si>
  <si>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</si>
  <si>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</si>
  <si>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</si>
  <si>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</si>
  <si>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</si>
  <si>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</si>
  <si>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</si>
  <si>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</si>
  <si>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</si>
  <si>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</si>
  <si>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</si>
  <si>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</si>
  <si>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</si>
  <si>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</si>
  <si>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</si>
  <si>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</si>
  <si>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</si>
  <si>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</si>
  <si>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</si>
  <si>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</si>
  <si>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</si>
  <si>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</si>
  <si>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</si>
  <si>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</si>
  <si>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</si>
  <si>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</si>
  <si>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</si>
  <si>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</si>
  <si>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</si>
  <si>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</si>
  <si>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</si>
  <si>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</si>
  <si>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</si>
  <si>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</si>
  <si>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</si>
  <si>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</si>
  <si>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</si>
  <si>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</si>
  <si>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</si>
  <si>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</si>
  <si>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</si>
  <si>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</si>
  <si>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</si>
  <si>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</si>
  <si>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</si>
  <si>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</si>
  <si>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</si>
  <si>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</si>
  <si>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</si>
  <si>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</si>
  <si>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</si>
  <si>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</si>
  <si>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</si>
  <si>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</si>
  <si>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</si>
  <si>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</si>
  <si>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</si>
  <si>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</si>
  <si>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</si>
  <si>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</si>
  <si>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</si>
  <si>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</si>
  <si>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</si>
  <si>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</si>
  <si>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</si>
  <si>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</si>
  <si>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</si>
  <si>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</si>
  <si>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</si>
  <si>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</si>
  <si>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</si>
  <si>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</si>
  <si>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</si>
  <si>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</si>
  <si>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</si>
  <si>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</si>
  <si>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</si>
  <si>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</si>
  <si>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</si>
  <si>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</si>
  <si>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</si>
  <si>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</si>
  <si>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</si>
  <si>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</si>
  <si>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</si>
  <si>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</si>
  <si>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</si>
  <si>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</si>
  <si>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</si>
  <si>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</si>
  <si>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</si>
  <si>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</si>
  <si>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</si>
  <si>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</si>
  <si>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</si>
  <si>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</si>
  <si>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</si>
  <si>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</si>
  <si>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</si>
  <si>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</si>
  <si>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</si>
  <si>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</si>
  <si>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</si>
  <si>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</si>
  <si>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</si>
  <si>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</si>
  <si>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</si>
  <si>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</si>
  <si>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</si>
  <si>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</si>
  <si>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</si>
  <si>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</si>
  <si>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</si>
  <si>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</si>
  <si>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</si>
  <si>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</si>
  <si>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</si>
  <si>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</si>
  <si>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</si>
  <si>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</si>
  <si>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</si>
  <si>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</si>
  <si>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</si>
  <si>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</si>
  <si>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</si>
  <si>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</si>
  <si>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</si>
  <si>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</si>
  <si>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</si>
  <si>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</si>
  <si>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</si>
  <si>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</si>
  <si>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</si>
  <si>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</si>
  <si>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</si>
  <si>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</si>
  <si>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</si>
  <si>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</si>
  <si>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</si>
  <si>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</si>
  <si>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</si>
  <si>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</si>
  <si>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</si>
  <si>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</si>
  <si>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</si>
  <si>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</si>
  <si>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</si>
  <si>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</si>
  <si>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</si>
  <si>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</si>
  <si>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</si>
  <si>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</si>
  <si>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</si>
  <si>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</si>
  <si>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</si>
  <si>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</si>
  <si>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</si>
  <si>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</si>
  <si>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</si>
  <si>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</si>
  <si>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</si>
  <si>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</si>
  <si>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</si>
  <si>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</si>
  <si>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</si>
  <si>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</si>
  <si>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</si>
  <si>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</si>
  <si>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</si>
  <si>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</si>
  <si>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</si>
  <si>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</si>
  <si>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</si>
  <si>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</si>
  <si>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</si>
  <si>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</si>
  <si>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</si>
  <si>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</si>
  <si>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</si>
  <si>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</si>
  <si>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</si>
  <si>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</si>
  <si>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</si>
  <si>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</si>
  <si>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</si>
  <si>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</si>
  <si>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</si>
  <si>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</si>
  <si>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</si>
  <si>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</si>
  <si>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</si>
  <si>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</si>
  <si>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</si>
  <si>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</si>
  <si>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</si>
  <si>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</si>
  <si>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</si>
  <si>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</si>
  <si>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</si>
  <si>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</si>
  <si>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</si>
  <si>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</si>
  <si>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</si>
  <si>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</si>
  <si>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</si>
  <si>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</si>
  <si>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</si>
  <si>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</si>
  <si>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</si>
  <si>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</si>
  <si>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</si>
  <si>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</si>
  <si>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</si>
  <si>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</si>
  <si>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</si>
  <si>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</si>
  <si>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</si>
  <si>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</si>
  <si>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</si>
  <si>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</si>
  <si>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</si>
  <si>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</si>
  <si>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</si>
  <si>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</si>
  <si>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</si>
  <si>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</si>
  <si>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</si>
  <si>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</si>
  <si>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</si>
  <si>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</si>
  <si>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</si>
  <si>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</si>
  <si>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</si>
  <si>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</si>
  <si>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</si>
  <si>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</si>
  <si>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</si>
  <si>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</si>
  <si>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</si>
  <si>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</si>
  <si>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</si>
  <si>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</si>
  <si>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</si>
  <si>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</si>
  <si>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</si>
  <si>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</si>
  <si>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</si>
  <si>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</si>
  <si>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</si>
  <si>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</si>
  <si>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</si>
  <si>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</si>
  <si>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</si>
  <si>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</si>
  <si>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</si>
  <si>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</si>
  <si>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</si>
  <si>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</si>
  <si>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</si>
  <si>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</si>
  <si>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</si>
  <si>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</si>
  <si>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</si>
  <si>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</si>
  <si>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</si>
  <si>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</si>
  <si>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</si>
  <si>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</si>
  <si>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</si>
  <si>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</si>
  <si>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</si>
  <si>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</si>
  <si>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</si>
  <si>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</si>
  <si>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</si>
  <si>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</si>
  <si>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</si>
  <si>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</si>
  <si>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</si>
  <si>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</si>
  <si>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</si>
  <si>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</si>
  <si>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</si>
  <si>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</si>
  <si>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</si>
  <si>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</si>
  <si>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</si>
  <si>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</si>
  <si>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</si>
  <si>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</si>
  <si>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</si>
  <si>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</si>
  <si>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</si>
  <si>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</si>
  <si>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</si>
  <si>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</si>
  <si>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</si>
  <si>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</si>
  <si>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</si>
  <si>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</si>
  <si>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</si>
  <si>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</si>
  <si>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</si>
  <si>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</si>
  <si>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</si>
  <si>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</si>
  <si>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</si>
  <si>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</si>
  <si>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</si>
  <si>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</si>
  <si>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</si>
  <si>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</si>
  <si>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</si>
  <si>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</si>
  <si>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</si>
  <si>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</si>
  <si>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</si>
  <si>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</si>
  <si>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</si>
  <si>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</si>
  <si>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</si>
  <si>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</si>
  <si>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</si>
  <si>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</si>
  <si>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</si>
  <si>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</si>
  <si>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</si>
  <si>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</si>
  <si>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</si>
  <si>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</si>
  <si>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</si>
  <si>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</si>
  <si>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</si>
  <si>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</si>
  <si>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</si>
  <si>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</si>
  <si>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</si>
  <si>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</si>
  <si>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</si>
  <si>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</si>
  <si>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</si>
  <si>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</si>
  <si>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</si>
  <si>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</si>
  <si>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</si>
  <si>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</si>
  <si>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</si>
  <si>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</si>
  <si>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</si>
  <si>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</si>
  <si>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</si>
  <si>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</si>
  <si>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</si>
  <si>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</si>
  <si>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</si>
  <si>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</si>
  <si>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</si>
  <si>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</si>
  <si>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</si>
  <si>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</si>
  <si>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</si>
  <si>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</si>
  <si>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</si>
  <si>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</si>
  <si>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</si>
  <si>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</si>
  <si>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</si>
  <si>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</si>
  <si>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</si>
  <si>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</si>
  <si>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</si>
  <si>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</si>
  <si>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</si>
  <si>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</si>
  <si>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</si>
  <si>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</si>
  <si>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</si>
  <si>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</si>
  <si>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</si>
  <si>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</si>
  <si>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</si>
  <si>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</si>
  <si>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</si>
  <si>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</si>
  <si>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</si>
  <si>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</si>
  <si>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</si>
  <si>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</si>
  <si>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</si>
  <si>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</si>
  <si>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</si>
  <si>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</si>
  <si>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</si>
  <si>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</si>
  <si>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</si>
  <si>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</si>
  <si>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</si>
  <si>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</si>
  <si>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</si>
  <si>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</si>
  <si>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</si>
  <si>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</si>
  <si>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</si>
  <si>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</si>
  <si>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</si>
  <si>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</si>
  <si>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</si>
  <si>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</si>
  <si>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</si>
  <si>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</si>
  <si>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</si>
  <si>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</si>
  <si>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</si>
  <si>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</si>
  <si>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</si>
  <si>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</si>
  <si>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</si>
  <si>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</si>
  <si>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</si>
  <si>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</si>
  <si>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</si>
  <si>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</si>
  <si>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</si>
  <si>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</si>
  <si>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</si>
  <si>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</si>
  <si>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</si>
  <si>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</si>
  <si>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</si>
  <si>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</si>
  <si>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</si>
  <si>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</si>
  <si>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</si>
  <si>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</si>
  <si>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</si>
  <si>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</si>
  <si>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</si>
  <si>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</si>
  <si>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</si>
  <si>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</si>
  <si>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</si>
  <si>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</si>
  <si>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</si>
  <si>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</si>
  <si>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</si>
  <si>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</si>
  <si>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</si>
  <si>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</si>
  <si>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</si>
  <si>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</si>
  <si>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</si>
  <si>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</si>
  <si>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</si>
  <si>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</si>
  <si>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</si>
  <si>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</si>
  <si>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</si>
  <si>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</si>
  <si>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</si>
  <si>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</si>
  <si>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</si>
  <si>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</si>
  <si>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</si>
  <si>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</si>
  <si>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</si>
  <si>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</si>
  <si>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</si>
  <si>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</si>
  <si>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</si>
  <si>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</si>
  <si>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</si>
  <si>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</si>
  <si>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</si>
  <si>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</si>
  <si>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</si>
  <si>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</si>
  <si>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</si>
  <si>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</si>
  <si>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</si>
  <si>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</si>
  <si>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</si>
  <si>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</si>
  <si>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</si>
  <si>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</si>
  <si>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</si>
  <si>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</si>
  <si>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</si>
  <si>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</si>
  <si>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</si>
  <si>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</si>
  <si>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</si>
  <si>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</si>
  <si>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</si>
  <si>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</si>
  <si>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</si>
  <si>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</si>
  <si>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</si>
  <si>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</si>
  <si>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</si>
  <si>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</si>
  <si>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</si>
  <si>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</si>
  <si>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</si>
  <si>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</si>
  <si>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</si>
  <si>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</si>
  <si>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</si>
  <si>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</si>
  <si>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</si>
  <si>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</si>
  <si>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</si>
  <si>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</si>
  <si>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</si>
  <si>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</si>
  <si>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</si>
  <si>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</si>
  <si>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</si>
  <si>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</si>
  <si>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</si>
  <si>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</si>
  <si>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</si>
  <si>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</si>
  <si>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</si>
  <si>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</si>
  <si>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</si>
  <si>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</si>
  <si>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</si>
  <si>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</si>
  <si>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</si>
  <si>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</si>
  <si>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</si>
  <si>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</si>
  <si>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</si>
  <si>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</si>
  <si>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</si>
  <si>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</si>
  <si>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</si>
  <si>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</si>
  <si>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</si>
  <si>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</si>
  <si>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</si>
  <si>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</si>
  <si>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</si>
  <si>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</si>
  <si>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</si>
  <si>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</si>
  <si>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</si>
  <si>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</si>
  <si>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</si>
  <si>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</si>
  <si>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</si>
  <si>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</si>
  <si>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</si>
  <si>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</si>
  <si>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</si>
  <si>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</si>
  <si>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</si>
  <si>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</si>
  <si>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</si>
  <si>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</si>
  <si>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</si>
  <si>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</si>
  <si>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</si>
  <si>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</si>
  <si>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</si>
  <si>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</si>
  <si>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</si>
  <si>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</si>
  <si>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</si>
  <si>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</si>
  <si>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</si>
  <si>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</si>
  <si>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</si>
  <si>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</si>
  <si>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</si>
  <si>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</si>
  <si>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</si>
  <si>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</si>
  <si>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</si>
  <si>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</si>
  <si>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</si>
  <si>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</si>
  <si>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</si>
  <si>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</si>
  <si>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</si>
  <si>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</si>
  <si>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</si>
  <si>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</si>
  <si>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</si>
  <si>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</si>
  <si>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</si>
  <si>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</si>
  <si>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</si>
  <si>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</si>
  <si>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</si>
  <si>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</si>
  <si>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</si>
  <si>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</si>
  <si>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</si>
  <si>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</si>
  <si>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</si>
  <si>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</si>
  <si>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</si>
  <si>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</si>
  <si>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</si>
  <si>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</si>
  <si>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</si>
  <si>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</si>
  <si>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</si>
  <si>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</si>
  <si>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</si>
  <si>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</si>
  <si>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</si>
  <si>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</si>
  <si>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</si>
  <si>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</si>
  <si>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</si>
  <si>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</si>
  <si>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</si>
  <si>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</si>
  <si>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</si>
  <si>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</si>
  <si>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</si>
  <si>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</si>
  <si>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</si>
  <si>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</si>
  <si>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</si>
  <si>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</si>
  <si>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</si>
  <si>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</si>
  <si>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</si>
  <si>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</si>
  <si>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</si>
  <si>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</si>
  <si>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</si>
  <si>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</si>
  <si>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</si>
  <si>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</si>
  <si>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</si>
  <si>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</si>
  <si>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</si>
  <si>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</si>
  <si>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</si>
  <si>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</si>
  <si>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</si>
  <si>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</si>
  <si>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</si>
  <si>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</si>
  <si>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</si>
  <si>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</si>
  <si>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</si>
  <si>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</si>
  <si>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</si>
  <si>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</si>
  <si>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</si>
  <si>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</si>
  <si>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</si>
  <si>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</si>
  <si>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</si>
  <si>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</si>
  <si>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</si>
  <si>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</si>
  <si>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</si>
  <si>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</si>
  <si>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</si>
  <si>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</si>
  <si>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</si>
  <si>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</si>
  <si>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</si>
  <si>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</si>
  <si>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</si>
  <si>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</si>
  <si>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</si>
  <si>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</si>
  <si>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</si>
  <si>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</si>
  <si>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</si>
  <si>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</si>
  <si>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</si>
  <si>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</si>
  <si>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</si>
  <si>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</si>
  <si>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</si>
  <si>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</si>
  <si>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</si>
  <si>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</si>
  <si>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</si>
  <si>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</si>
  <si>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</si>
  <si>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</si>
  <si>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</si>
  <si>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</si>
  <si>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</si>
  <si>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</si>
  <si>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</si>
  <si>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</si>
  <si>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</si>
  <si>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</si>
  <si>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</si>
  <si>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</si>
  <si>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</si>
  <si>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</si>
  <si>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</si>
  <si>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</si>
  <si>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</si>
  <si>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</si>
  <si>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</si>
  <si>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</si>
  <si>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</si>
  <si>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</si>
  <si>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</si>
  <si>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</si>
  <si>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</si>
  <si>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</si>
  <si>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</si>
  <si>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</si>
  <si>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</si>
  <si>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</si>
  <si>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</si>
  <si>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</si>
  <si>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</si>
  <si>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</si>
  <si>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</si>
  <si>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</si>
  <si>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</si>
  <si>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</si>
  <si>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</si>
  <si>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</si>
  <si>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</si>
  <si>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</si>
  <si>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</si>
  <si>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</si>
  <si>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</si>
  <si>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</si>
  <si>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</si>
  <si>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</si>
  <si>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</si>
  <si>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</si>
  <si>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</si>
  <si>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</si>
  <si>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</si>
  <si>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</si>
  <si>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</si>
  <si>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</si>
  <si>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</si>
  <si>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</si>
  <si>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</si>
  <si>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</si>
  <si>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</si>
  <si>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</si>
  <si>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</si>
  <si>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</si>
  <si>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</si>
  <si>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</si>
  <si>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</si>
  <si>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</si>
  <si>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</si>
  <si>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</si>
  <si>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</si>
  <si>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</si>
  <si>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</si>
  <si>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</si>
  <si>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</si>
  <si>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</si>
  <si>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</si>
  <si>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</si>
  <si>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</si>
  <si>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</si>
  <si>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</si>
  <si>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</si>
  <si>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</si>
  <si>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</si>
  <si>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</si>
  <si>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</si>
  <si>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</si>
  <si>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</si>
  <si>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</si>
  <si>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</si>
  <si>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</si>
  <si>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</si>
  <si>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</si>
  <si>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</si>
  <si>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</si>
  <si>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</si>
  <si>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</si>
  <si>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</si>
  <si>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</si>
  <si>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</si>
  <si>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</si>
  <si>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</si>
  <si>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</si>
  <si>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</si>
  <si>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</si>
  <si>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</si>
  <si>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</si>
  <si>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</si>
  <si>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</si>
  <si>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</si>
  <si>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</si>
  <si>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</si>
  <si>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</si>
  <si>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</si>
  <si>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</si>
  <si>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</si>
  <si>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</si>
  <si>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</si>
  <si>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</si>
  <si>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</si>
  <si>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</si>
  <si>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</si>
  <si>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</si>
  <si>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</si>
  <si>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</si>
  <si>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</si>
  <si>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</si>
  <si>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</si>
  <si>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</si>
  <si>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</si>
  <si>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</si>
  <si>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</si>
  <si>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</si>
  <si>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</si>
  <si>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</si>
  <si>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</si>
  <si>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</si>
  <si>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</si>
  <si>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</si>
  <si>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</si>
  <si>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</si>
  <si>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</si>
  <si>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</si>
  <si>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</si>
  <si>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</si>
  <si>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</si>
  <si>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</si>
  <si>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</si>
  <si>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</si>
  <si>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</si>
  <si>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</si>
  <si>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</si>
  <si>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</si>
  <si>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</si>
  <si>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</si>
  <si>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</si>
  <si>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</si>
  <si>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</si>
  <si>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</si>
  <si>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</si>
  <si>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</si>
  <si>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</si>
  <si>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</si>
  <si>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</si>
  <si>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</si>
  <si>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</si>
  <si>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</si>
  <si>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</si>
  <si>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</si>
  <si>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</si>
  <si>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</si>
  <si>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</si>
  <si>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</si>
  <si>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</si>
  <si>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</si>
  <si>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</si>
  <si>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</si>
  <si>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</si>
  <si>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</si>
  <si>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</si>
  <si>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</si>
  <si>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</si>
  <si>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</si>
  <si>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</si>
  <si>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</si>
  <si>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</si>
  <si>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</si>
  <si>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</si>
  <si>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</si>
  <si>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</si>
  <si>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</si>
  <si>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</si>
  <si>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</si>
  <si>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</si>
  <si>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</si>
  <si>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</si>
  <si>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</si>
  <si>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</si>
  <si>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</si>
  <si>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</si>
  <si>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</si>
  <si>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</si>
  <si>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</si>
  <si>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</si>
  <si>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</si>
  <si>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</si>
  <si>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</si>
  <si>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</si>
  <si>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</si>
  <si>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</si>
  <si>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</si>
  <si>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</si>
  <si>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</si>
  <si>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</si>
  <si>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</si>
  <si>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</si>
  <si>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</si>
  <si>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</si>
  <si>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</si>
  <si>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</si>
  <si>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</si>
  <si>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</si>
  <si>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</si>
  <si>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</si>
  <si>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</si>
  <si>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</si>
  <si>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</si>
  <si>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</si>
  <si>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</si>
  <si>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</si>
  <si>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</si>
  <si>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</si>
  <si>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</si>
  <si>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</si>
  <si>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</si>
  <si>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</si>
  <si>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</si>
  <si>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</si>
  <si>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</si>
  <si>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</si>
  <si>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</si>
  <si>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</si>
  <si>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</si>
  <si>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</si>
  <si>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</si>
  <si>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</si>
  <si>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</si>
  <si>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</si>
  <si>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</si>
  <si>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</si>
  <si>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</si>
  <si>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</si>
  <si>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</si>
  <si>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</si>
  <si>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</si>
  <si>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</si>
  <si>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</si>
  <si>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</si>
  <si>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</si>
  <si>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</si>
  <si>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</si>
  <si>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</si>
  <si>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</si>
  <si>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</si>
  <si>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</si>
  <si>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</si>
  <si>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</si>
  <si>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</si>
  <si>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</si>
  <si>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</si>
  <si>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</si>
  <si>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</si>
  <si>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</si>
  <si>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</si>
  <si>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</si>
  <si>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</si>
  <si>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</si>
  <si>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</si>
  <si>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</si>
  <si>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</si>
  <si>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</si>
  <si>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</si>
  <si>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</si>
  <si>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</si>
  <si>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</si>
  <si>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</si>
  <si>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</si>
  <si>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</si>
  <si>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</si>
  <si>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</si>
  <si>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</si>
  <si>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</si>
  <si>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</si>
  <si>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</si>
  <si>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</si>
  <si>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</si>
  <si>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</si>
  <si>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</si>
  <si>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</si>
  <si>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</si>
  <si>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</si>
  <si>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</si>
  <si>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</si>
  <si>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</si>
  <si>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</si>
  <si>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</si>
  <si>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</si>
  <si>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</si>
  <si>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</si>
  <si>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</si>
  <si>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</si>
  <si>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</si>
  <si>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</si>
  <si>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</si>
  <si>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</si>
  <si>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</si>
  <si>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</si>
  <si>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</si>
  <si>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</si>
  <si>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</si>
  <si>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</si>
  <si>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</si>
  <si>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</si>
  <si>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</si>
  <si>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</si>
  <si>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</si>
  <si>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</si>
  <si>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</si>
  <si>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</si>
  <si>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</si>
  <si>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</si>
  <si>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</si>
  <si>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</si>
  <si>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</si>
  <si>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</si>
  <si>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</si>
  <si>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</si>
  <si>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</si>
  <si>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</si>
  <si>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</si>
  <si>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</si>
  <si>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</si>
  <si>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</si>
  <si>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</si>
  <si>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</si>
  <si>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</si>
  <si>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</si>
  <si>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</si>
  <si>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</si>
  <si>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</si>
  <si>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</si>
  <si>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</si>
  <si>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</si>
  <si>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</si>
  <si>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</si>
  <si>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</si>
  <si>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</si>
  <si>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</si>
  <si>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</si>
  <si>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</si>
  <si>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</si>
  <si>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</si>
  <si>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</si>
  <si>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</si>
  <si>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</si>
  <si>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</si>
  <si>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</si>
  <si>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</si>
  <si>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</si>
  <si>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</si>
  <si>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</si>
  <si>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</si>
  <si>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</si>
  <si>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</si>
  <si>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</si>
  <si>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</si>
  <si>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</si>
  <si>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</si>
  <si>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</si>
  <si>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</si>
  <si>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</si>
  <si>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</si>
  <si>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</si>
  <si>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</si>
  <si>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</si>
  <si>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</si>
  <si>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</si>
  <si>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</si>
  <si>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</si>
  <si>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</si>
  <si>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</si>
  <si>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</si>
  <si>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</si>
  <si>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</si>
  <si>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</si>
  <si>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</si>
  <si>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</si>
  <si>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</si>
  <si>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</si>
  <si>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</si>
  <si>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</si>
  <si>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</si>
  <si>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</si>
  <si>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</si>
  <si>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</si>
  <si>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</si>
  <si>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</si>
  <si>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</si>
  <si>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</si>
  <si>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</si>
  <si>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</si>
  <si>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</si>
  <si>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</si>
  <si>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</si>
  <si>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</si>
  <si>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</si>
  <si>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</si>
  <si>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</si>
  <si>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</si>
  <si>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</si>
  <si>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</si>
  <si>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</si>
  <si>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</si>
  <si>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</si>
  <si>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</si>
  <si>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</si>
  <si>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</si>
  <si>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</si>
  <si>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</si>
  <si>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</si>
  <si>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</si>
  <si>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</si>
  <si>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</si>
  <si>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</si>
  <si>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</si>
  <si>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</si>
  <si>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</si>
  <si>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</si>
  <si>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</si>
  <si>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</si>
  <si>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</si>
  <si>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</si>
  <si>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</si>
  <si>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</si>
  <si>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</si>
  <si>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</si>
  <si>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</si>
  <si>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</si>
  <si>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</si>
  <si>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</si>
  <si>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</si>
  <si>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</si>
  <si>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</si>
  <si>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</si>
  <si>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</si>
  <si>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</si>
  <si>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</si>
  <si>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</si>
  <si>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</si>
  <si>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</si>
  <si>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</si>
  <si>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</si>
  <si>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</si>
  <si>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</si>
  <si>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</si>
  <si>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</si>
  <si>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</si>
  <si>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</si>
  <si>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</si>
  <si>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</si>
  <si>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</si>
  <si>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</si>
  <si>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</si>
  <si>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</si>
  <si>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</si>
  <si>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</si>
  <si>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</si>
  <si>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</si>
  <si>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</si>
  <si>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</si>
  <si>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</si>
  <si>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</si>
  <si>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</si>
  <si>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</si>
  <si>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</si>
  <si>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</si>
  <si>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</si>
  <si>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</si>
  <si>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</si>
  <si>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</si>
  <si>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</si>
  <si>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</si>
  <si>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</si>
  <si>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</si>
  <si>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</si>
  <si>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</si>
  <si>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</si>
  <si>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</si>
  <si>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</si>
  <si>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</si>
  <si>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</si>
  <si>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</si>
  <si>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</si>
  <si>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</si>
  <si>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</si>
  <si>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</si>
  <si>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</si>
  <si>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</si>
  <si>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</si>
  <si>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</si>
  <si>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</si>
  <si>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</si>
  <si>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</si>
  <si>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</si>
  <si>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</si>
  <si>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</si>
  <si>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</si>
  <si>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</si>
  <si>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</si>
  <si>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</si>
  <si>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</si>
  <si>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</si>
  <si>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</si>
  <si>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</si>
  <si>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</si>
  <si>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</si>
  <si>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</si>
  <si>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</si>
  <si>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</si>
  <si>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</si>
  <si>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</si>
  <si>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</si>
  <si>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</si>
  <si>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</si>
  <si>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</si>
  <si>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</si>
  <si>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</si>
  <si>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</si>
  <si>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</si>
  <si>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</si>
  <si>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</si>
  <si>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</si>
  <si>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</si>
  <si>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</si>
  <si>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</si>
  <si>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</si>
  <si>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</si>
  <si>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</si>
  <si>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</si>
  <si>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</si>
  <si>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</si>
  <si>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</si>
  <si>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</si>
  <si>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</si>
  <si>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</si>
  <si>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</si>
  <si>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</si>
  <si>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</si>
  <si>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</si>
  <si>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</si>
  <si>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</si>
  <si>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</si>
  <si>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</si>
  <si>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</si>
  <si>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</si>
  <si>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</si>
  <si>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</si>
  <si>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</si>
  <si>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</si>
  <si>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</si>
  <si>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</si>
  <si>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</si>
  <si>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</si>
  <si>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</si>
  <si>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</si>
  <si>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</si>
  <si>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</si>
  <si>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</si>
  <si>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</si>
  <si>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</si>
  <si>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</si>
  <si>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</si>
  <si>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</si>
  <si>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</si>
  <si>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</si>
  <si>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</si>
  <si>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</si>
  <si>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</si>
  <si>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</si>
  <si>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</si>
  <si>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</si>
  <si>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</si>
  <si>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</si>
  <si>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</si>
  <si>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</si>
  <si>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</si>
  <si>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</si>
  <si>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</si>
  <si>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</si>
  <si>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</si>
  <si>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</si>
  <si>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</si>
  <si>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</si>
  <si>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</si>
  <si>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</si>
  <si>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</si>
  <si>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</si>
  <si>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</si>
  <si>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</si>
  <si>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</si>
  <si>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</si>
  <si>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</si>
  <si>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</si>
  <si>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</si>
  <si>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</si>
  <si>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</si>
  <si>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</si>
  <si>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</si>
  <si>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</si>
  <si>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</si>
  <si>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</si>
  <si>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</si>
  <si>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</si>
  <si>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</si>
  <si>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</si>
  <si>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</si>
  <si>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</si>
  <si>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</si>
  <si>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</si>
  <si>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</si>
  <si>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</si>
  <si>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</si>
  <si>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</si>
  <si>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</si>
  <si>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</si>
  <si>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</si>
  <si>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</si>
  <si>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</si>
  <si>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</si>
  <si>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</si>
  <si>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</si>
  <si>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</si>
  <si>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</si>
  <si>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</si>
  <si>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</si>
  <si>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</si>
  <si>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</si>
  <si>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</si>
  <si>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</si>
  <si>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</si>
  <si>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</si>
  <si>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</si>
  <si>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</si>
  <si>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</si>
  <si>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</si>
  <si>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</si>
  <si>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</si>
  <si>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</si>
  <si>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</si>
  <si>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</si>
  <si>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</si>
  <si>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</si>
  <si>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</si>
  <si>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</si>
  <si>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</si>
  <si>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</si>
  <si>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</si>
  <si>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</si>
  <si>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</si>
  <si>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</si>
  <si>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</si>
  <si>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</si>
  <si>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</si>
  <si>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</si>
  <si>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</si>
  <si>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</si>
  <si>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</si>
  <si>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</si>
  <si>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</si>
  <si>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</si>
  <si>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</si>
  <si>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</si>
  <si>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</si>
  <si>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</si>
  <si>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</si>
  <si>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</si>
  <si>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</si>
  <si>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</si>
  <si>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</si>
  <si>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</si>
  <si>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</si>
  <si>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</si>
  <si>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</si>
  <si>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</si>
  <si>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</si>
  <si>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</si>
  <si>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</si>
  <si>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</si>
  <si>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</si>
  <si>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</si>
  <si>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</si>
  <si>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</si>
  <si>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</si>
  <si>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</si>
  <si>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</si>
  <si>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</si>
  <si>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</si>
  <si>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</si>
  <si>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</si>
  <si>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</si>
  <si>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</si>
  <si>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</si>
  <si>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</si>
  <si>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</si>
  <si>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</si>
  <si>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</si>
  <si>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</si>
  <si>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</si>
  <si>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</si>
  <si>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</si>
  <si>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</si>
  <si>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</si>
  <si>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</si>
  <si>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</si>
  <si>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</si>
  <si>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</si>
  <si>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</si>
  <si>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</si>
  <si>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</si>
  <si>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</si>
  <si>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</si>
  <si>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</si>
  <si>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</si>
  <si>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</si>
  <si>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</si>
  <si>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</si>
  <si>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</si>
  <si>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</si>
  <si>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</si>
  <si>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</si>
  <si>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</si>
  <si>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</si>
  <si>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</si>
  <si>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</si>
  <si>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</si>
  <si>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</si>
  <si>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</si>
  <si>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</si>
  <si>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</si>
  <si>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</si>
  <si>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</si>
  <si>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</si>
  <si>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</si>
  <si>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</si>
  <si>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</si>
  <si>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</si>
  <si>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</si>
  <si>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</si>
  <si>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</si>
  <si>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</si>
  <si>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</si>
  <si>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</si>
  <si>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</si>
  <si>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</si>
  <si>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</si>
  <si>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</si>
  <si>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</si>
  <si>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</si>
  <si>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</si>
  <si>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</si>
  <si>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</si>
  <si>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</si>
  <si>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</si>
  <si>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</si>
  <si>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</si>
  <si>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</si>
  <si>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</si>
  <si>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</si>
  <si>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</si>
  <si>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</si>
  <si>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</si>
  <si>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</si>
  <si>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</si>
  <si>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</si>
  <si>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</si>
  <si>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</si>
  <si>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</si>
  <si>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</si>
  <si>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</si>
  <si>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</si>
  <si>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</si>
  <si>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</si>
  <si>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</si>
  <si>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</si>
  <si>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</si>
  <si>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</si>
  <si>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</si>
  <si>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</si>
  <si>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</si>
  <si>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</si>
  <si>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</si>
  <si>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</si>
  <si>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</si>
  <si>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</si>
  <si>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</si>
  <si>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</si>
  <si>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</si>
  <si>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</si>
  <si>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</si>
  <si>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</si>
  <si>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</si>
  <si>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</si>
  <si>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</si>
  <si>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</si>
  <si>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</si>
  <si>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</si>
  <si>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</si>
  <si>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</si>
  <si>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</si>
  <si>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</si>
  <si>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</si>
  <si>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</si>
  <si>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</si>
  <si>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</si>
  <si>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</si>
  <si>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</si>
  <si>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</si>
  <si>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</si>
  <si>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</si>
  <si>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</si>
  <si>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</si>
  <si>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</si>
  <si>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</si>
  <si>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</si>
  <si>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</si>
  <si>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</si>
  <si>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</si>
  <si>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</si>
  <si>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</si>
  <si>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</si>
  <si>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</si>
  <si>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</si>
  <si>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</si>
  <si>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</si>
  <si>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</si>
  <si>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</si>
  <si>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</si>
  <si>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</si>
  <si>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</si>
  <si>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</si>
  <si>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</si>
  <si>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</si>
  <si>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</si>
  <si>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</si>
  <si>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</si>
  <si>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</si>
  <si>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</si>
  <si>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</si>
  <si>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</si>
  <si>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</si>
  <si>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</si>
  <si>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</si>
  <si>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</si>
  <si>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</si>
  <si>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</si>
  <si>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</si>
  <si>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</si>
  <si>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</si>
  <si>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</si>
  <si>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</si>
  <si>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</si>
  <si>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</si>
  <si>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</si>
  <si>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</si>
  <si>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</si>
  <si>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</si>
  <si>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</si>
  <si>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</si>
  <si>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</si>
  <si>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</si>
  <si>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</si>
  <si>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</si>
  <si>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</si>
  <si>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</si>
  <si>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</si>
  <si>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</si>
  <si>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</si>
  <si>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</si>
  <si>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</si>
  <si>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</si>
  <si>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</si>
  <si>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</si>
  <si>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</si>
  <si>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</si>
  <si>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</si>
  <si>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</si>
  <si>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</si>
  <si>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</si>
  <si>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</si>
  <si>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</si>
  <si>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</si>
  <si>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</si>
  <si>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</si>
  <si>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</si>
  <si>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</si>
  <si>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</si>
  <si>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</si>
  <si>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</si>
  <si>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</si>
  <si>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</si>
  <si>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</si>
  <si>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</si>
  <si>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</si>
  <si>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</si>
  <si>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</si>
  <si>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</si>
  <si>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</si>
  <si>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</si>
  <si>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</si>
  <si>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</si>
  <si>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</si>
  <si>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</si>
  <si>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</si>
  <si>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</si>
  <si>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</si>
  <si>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</si>
  <si>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</si>
  <si>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</si>
  <si>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</si>
  <si>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</si>
  <si>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</si>
  <si>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</si>
  <si>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</si>
  <si>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</si>
  <si>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</si>
  <si>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</si>
  <si>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</si>
  <si>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</si>
  <si>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</si>
  <si>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</si>
  <si>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</si>
  <si>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</si>
  <si>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</si>
  <si>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</si>
  <si>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</si>
  <si>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</si>
  <si>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</si>
  <si>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</si>
  <si>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</si>
  <si>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</si>
  <si>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</si>
  <si>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</si>
  <si>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</si>
  <si>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</si>
  <si>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</si>
  <si>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</si>
  <si>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</si>
  <si>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</si>
  <si>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</si>
  <si>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</si>
  <si>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</si>
  <si>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</si>
  <si>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</si>
  <si>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</si>
  <si>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</si>
  <si>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</si>
  <si>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</si>
  <si>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</si>
  <si>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</si>
  <si>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</si>
  <si>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</si>
  <si>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</si>
  <si>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</si>
  <si>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</si>
  <si>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</si>
  <si>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</si>
  <si>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</si>
  <si>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</si>
  <si>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</si>
  <si>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</si>
  <si>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</si>
  <si>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</si>
  <si>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</si>
  <si>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</si>
  <si>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</si>
  <si>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</si>
  <si>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</si>
  <si>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</si>
  <si>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</si>
  <si>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</si>
  <si>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</si>
  <si>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</si>
  <si>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</si>
  <si>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</si>
  <si>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</si>
  <si>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</si>
  <si>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</si>
  <si>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</si>
  <si>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</si>
  <si>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</si>
  <si>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</si>
  <si>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</si>
  <si>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</si>
  <si>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</si>
  <si>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</si>
  <si>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</si>
  <si>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</si>
  <si>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</si>
  <si>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</si>
  <si>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</si>
  <si>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</si>
  <si>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</si>
  <si>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</si>
  <si>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</si>
  <si>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</si>
  <si>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</si>
  <si>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</si>
  <si>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</si>
  <si>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</si>
  <si>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</si>
  <si>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</si>
  <si>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</si>
  <si>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</si>
  <si>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</si>
  <si>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</si>
  <si>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</si>
  <si>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</si>
  <si>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</si>
  <si>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</si>
  <si>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</si>
  <si>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</si>
  <si>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</si>
  <si>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</si>
  <si>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</si>
  <si>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</si>
  <si>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</si>
  <si>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</si>
  <si>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</si>
  <si>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</si>
  <si>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</si>
  <si>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</si>
  <si>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</si>
  <si>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</si>
  <si>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</si>
  <si>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</si>
  <si>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</si>
  <si>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</si>
  <si>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</si>
  <si>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</si>
  <si>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</si>
  <si>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</si>
  <si>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</si>
  <si>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</si>
  <si>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</si>
  <si>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</si>
  <si>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</si>
  <si>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</si>
  <si>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</si>
  <si>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</si>
  <si>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</si>
  <si>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</si>
  <si>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</si>
  <si>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</si>
  <si>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</si>
  <si>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</si>
  <si>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</si>
  <si>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</si>
  <si>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</si>
  <si>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</si>
  <si>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</si>
  <si>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</si>
  <si>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</si>
  <si>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</si>
  <si>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</si>
  <si>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</si>
  <si>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</si>
  <si>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</si>
  <si>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</si>
  <si>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</si>
  <si>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</si>
  <si>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</si>
  <si>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</si>
  <si>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</si>
  <si>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</si>
  <si>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</si>
  <si>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</si>
  <si>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</si>
  <si>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</si>
  <si>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</si>
  <si>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</si>
  <si>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</si>
  <si>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</si>
  <si>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</si>
  <si>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</si>
  <si>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</si>
  <si>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</si>
  <si>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</si>
  <si>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</si>
  <si>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</si>
  <si>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</si>
  <si>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</si>
  <si>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</si>
  <si>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</si>
  <si>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</si>
  <si>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</si>
  <si>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</si>
  <si>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</si>
  <si>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</si>
  <si>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</si>
  <si>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</si>
  <si>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</si>
  <si>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</si>
  <si>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</si>
  <si>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</si>
  <si>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</si>
  <si>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</si>
  <si>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</si>
  <si>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</si>
  <si>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</si>
  <si>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</si>
  <si>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</si>
  <si>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</si>
  <si>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</si>
  <si>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</si>
  <si>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</si>
  <si>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</si>
  <si>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</si>
  <si>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</si>
  <si>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</si>
  <si>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</si>
  <si>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</si>
  <si>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</si>
  <si>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</si>
  <si>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</si>
  <si>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</si>
  <si>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</si>
  <si>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</si>
  <si>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</si>
  <si>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</si>
  <si>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</si>
  <si>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</si>
  <si>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</si>
  <si>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</si>
  <si>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</si>
  <si>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</si>
  <si>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</si>
  <si>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</si>
  <si>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</si>
  <si>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</si>
  <si>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</si>
  <si>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</si>
  <si>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</si>
  <si>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</si>
  <si>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</si>
  <si>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</si>
  <si>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</si>
  <si>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</si>
  <si>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</si>
  <si>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</si>
  <si>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</si>
  <si>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</si>
  <si>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</si>
  <si>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</si>
  <si>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</si>
  <si>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</si>
  <si>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</si>
  <si>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</si>
  <si>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</si>
  <si>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</si>
  <si>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</si>
  <si>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</si>
  <si>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</si>
  <si>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</si>
  <si>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</si>
  <si>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</si>
  <si>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</si>
  <si>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</si>
  <si>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</si>
  <si>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</si>
  <si>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</si>
  <si>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</si>
  <si>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</si>
  <si>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</si>
  <si>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</si>
  <si>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</si>
  <si>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</si>
  <si>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</si>
  <si>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</si>
  <si>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</si>
  <si>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</si>
  <si>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</si>
  <si>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</si>
  <si>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</si>
  <si>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</si>
  <si>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</si>
  <si>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</si>
  <si>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</si>
  <si>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</si>
  <si>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</si>
  <si>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</si>
  <si>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</si>
  <si>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</si>
  <si>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</si>
  <si>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</si>
  <si>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</si>
  <si>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</si>
  <si>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</si>
  <si>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</si>
  <si>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</si>
  <si>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</si>
  <si>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</si>
  <si>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</si>
  <si>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</si>
  <si>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</si>
  <si>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</si>
  <si>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</si>
  <si>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</si>
  <si>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</si>
  <si>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</si>
  <si>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</si>
  <si>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</si>
  <si>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</si>
  <si>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</si>
  <si>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</si>
  <si>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</si>
  <si>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</si>
  <si>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</si>
  <si>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</si>
  <si>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</si>
  <si>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</si>
  <si>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</si>
  <si>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</si>
  <si>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</si>
  <si>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</si>
  <si>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</si>
  <si>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</si>
  <si>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</si>
  <si>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</si>
  <si>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</si>
  <si>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</si>
  <si>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</si>
  <si>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</si>
  <si>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</si>
  <si>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</si>
  <si>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</si>
  <si>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</si>
  <si>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</si>
  <si>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</si>
  <si>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</si>
  <si>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</si>
  <si>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</si>
  <si>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</si>
  <si>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</si>
  <si>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</si>
  <si>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</si>
  <si>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</si>
  <si>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</si>
  <si>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</si>
  <si>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</si>
  <si>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</si>
  <si>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</si>
  <si>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</si>
  <si>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</si>
  <si>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</si>
  <si>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</si>
  <si>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</si>
  <si>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</si>
  <si>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</si>
  <si>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</si>
  <si>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</si>
  <si>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</si>
  <si>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</si>
  <si>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</si>
  <si>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</si>
  <si>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</si>
  <si>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</si>
  <si>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</si>
  <si>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</si>
  <si>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</si>
  <si>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</si>
  <si>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</si>
  <si>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</si>
  <si>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</si>
  <si>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</si>
  <si>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</si>
  <si>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</si>
  <si>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</si>
  <si>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</si>
  <si>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</si>
  <si>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</si>
  <si>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</si>
  <si>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</si>
  <si>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</si>
  <si>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</si>
  <si>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</si>
  <si>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</si>
  <si>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</si>
  <si>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</si>
  <si>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</si>
  <si>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</si>
  <si>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</si>
  <si>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</si>
  <si>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</si>
  <si>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</si>
  <si>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</si>
  <si>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</si>
  <si>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</si>
  <si>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</si>
  <si>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</si>
  <si>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</si>
  <si>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</si>
  <si>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</si>
  <si>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</si>
  <si>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</si>
  <si>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</si>
  <si>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</si>
  <si>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</si>
  <si>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</si>
  <si>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</si>
  <si>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</si>
  <si>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</si>
  <si>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</si>
  <si>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</si>
  <si>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</si>
  <si>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</si>
  <si>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</si>
  <si>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</si>
  <si>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</si>
  <si>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</si>
  <si>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</si>
  <si>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</si>
  <si>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</si>
  <si>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</si>
  <si>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</si>
  <si>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</si>
  <si>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</si>
  <si>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</si>
  <si>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</si>
  <si>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</si>
  <si>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</si>
  <si>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</si>
  <si>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</si>
  <si>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</si>
  <si>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</si>
  <si>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</si>
  <si>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</si>
  <si>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</si>
  <si>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</si>
  <si>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</si>
  <si>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</si>
  <si>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</si>
  <si>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</si>
  <si>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</si>
  <si>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</si>
  <si>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</si>
  <si>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</si>
  <si>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</si>
  <si>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</si>
  <si>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</si>
  <si>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</si>
  <si>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</si>
  <si>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</si>
  <si>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</si>
  <si>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</si>
  <si>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</si>
  <si>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</si>
  <si>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</si>
  <si>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</si>
  <si>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</si>
  <si>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</si>
  <si>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</si>
  <si>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</si>
  <si>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</si>
  <si>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</si>
  <si>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</si>
  <si>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</si>
  <si>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</si>
  <si>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</si>
  <si>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</si>
  <si>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</si>
  <si>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</si>
  <si>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</si>
  <si>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</si>
  <si>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</si>
  <si>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</si>
  <si>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</si>
  <si>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</si>
  <si>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</si>
  <si>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</si>
  <si>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</si>
  <si>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</si>
  <si>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</si>
  <si>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</si>
  <si>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</si>
  <si>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</si>
  <si>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</si>
  <si>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</si>
  <si>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</si>
  <si>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</si>
  <si>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</si>
  <si>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</si>
  <si>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</si>
  <si>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</si>
  <si>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</si>
  <si>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</si>
  <si>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</si>
  <si>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</si>
  <si>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</si>
  <si>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</si>
  <si>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</si>
  <si>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</si>
  <si>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</si>
  <si>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</si>
  <si>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</si>
  <si>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</si>
  <si>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</si>
  <si>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</si>
  <si>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</si>
  <si>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</si>
  <si>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</si>
  <si>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</si>
  <si>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</si>
  <si>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</si>
  <si>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</si>
  <si>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</si>
  <si>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</si>
  <si>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</si>
  <si>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</si>
  <si>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</si>
  <si>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</si>
  <si>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</si>
  <si>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</si>
  <si>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</si>
  <si>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</si>
  <si>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</si>
  <si>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</si>
  <si>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</si>
  <si>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</si>
  <si>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</si>
  <si>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</si>
  <si>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</si>
  <si>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</si>
  <si>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</si>
  <si>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</si>
  <si>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</si>
  <si>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</si>
  <si>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</si>
  <si>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</si>
  <si>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</si>
  <si>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</si>
  <si>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</si>
  <si>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</si>
  <si>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</si>
  <si>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</si>
  <si>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</si>
  <si>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</si>
  <si>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</si>
  <si>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</si>
  <si>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</si>
  <si>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</si>
  <si>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</si>
  <si>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</si>
  <si>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</si>
  <si>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</si>
  <si>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</si>
  <si>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</si>
  <si>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</si>
  <si>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</si>
  <si>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</si>
  <si>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</si>
  <si>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</si>
  <si>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</si>
  <si>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</si>
  <si>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</si>
  <si>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</si>
  <si>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</si>
  <si>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</si>
  <si>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</si>
  <si>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</si>
  <si>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</si>
  <si>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</si>
  <si>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</si>
  <si>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</si>
  <si>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</si>
  <si>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</si>
  <si>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</si>
  <si>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</si>
  <si>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</si>
  <si>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</si>
  <si>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</si>
  <si>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</si>
  <si>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</si>
  <si>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</si>
  <si>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</si>
  <si>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</si>
  <si>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</si>
  <si>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</si>
  <si>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</si>
  <si>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</si>
  <si>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</si>
  <si>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</si>
  <si>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</si>
  <si>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</si>
  <si>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</si>
  <si>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</si>
  <si>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</si>
  <si>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</si>
  <si>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</si>
  <si>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</si>
  <si>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</si>
  <si>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</si>
  <si>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</si>
  <si>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</si>
  <si>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</si>
  <si>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</si>
  <si>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</si>
  <si>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</si>
  <si>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</si>
  <si>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</si>
  <si>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</si>
  <si>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</si>
  <si>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</si>
  <si>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</si>
  <si>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</si>
  <si>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</si>
  <si>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</si>
  <si>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</si>
  <si>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</si>
  <si>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</si>
  <si>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</si>
  <si>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</si>
  <si>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</si>
  <si>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</si>
  <si>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</si>
  <si>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</si>
  <si>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</si>
  <si>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</si>
  <si>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</si>
  <si>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</si>
  <si>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</si>
  <si>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</si>
  <si>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</si>
  <si>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</si>
  <si>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</si>
  <si>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</si>
  <si>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</si>
  <si>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</si>
  <si>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</si>
  <si>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</si>
  <si>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</si>
  <si>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</si>
  <si>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</si>
  <si>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</si>
  <si>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</si>
  <si>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</si>
  <si>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</si>
  <si>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</si>
  <si>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</si>
  <si>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</si>
  <si>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</si>
  <si>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</si>
  <si>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</si>
  <si>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</si>
  <si>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</si>
  <si>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</si>
  <si>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</si>
  <si>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</si>
  <si>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</si>
  <si>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</si>
  <si>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</si>
  <si>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</si>
  <si>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</si>
  <si>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</si>
  <si>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</si>
  <si>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</si>
  <si>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</si>
  <si>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</si>
  <si>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</si>
  <si>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</si>
  <si>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</si>
  <si>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</si>
  <si>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</si>
  <si>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</si>
  <si>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</si>
  <si>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</si>
  <si>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</si>
  <si>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</si>
  <si>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</si>
  <si>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</si>
  <si>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</si>
  <si>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</si>
  <si>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</si>
  <si>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</si>
  <si>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</si>
  <si>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</si>
  <si>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</si>
  <si>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</si>
  <si>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</si>
  <si>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</si>
  <si>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</si>
  <si>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</si>
  <si>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</si>
  <si>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</si>
  <si>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</si>
  <si>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</si>
  <si>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</si>
  <si>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</si>
  <si>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</si>
  <si>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</si>
  <si>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</si>
  <si>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</si>
  <si>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</si>
  <si>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</si>
  <si>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</si>
  <si>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</si>
  <si>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</si>
  <si>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</si>
  <si>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</si>
  <si>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</si>
  <si>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</si>
  <si>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</si>
  <si>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</si>
  <si>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</si>
  <si>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</si>
  <si>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</si>
  <si>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</si>
  <si>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</si>
  <si>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</si>
  <si>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</si>
  <si>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</si>
  <si>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</si>
  <si>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</si>
  <si>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</si>
  <si>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</si>
  <si>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</si>
  <si>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</si>
  <si>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</si>
  <si>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</si>
  <si>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</si>
  <si>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</si>
  <si>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</si>
  <si>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</si>
  <si>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</si>
  <si>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</si>
  <si>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</si>
  <si>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</si>
  <si>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</si>
  <si>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</si>
  <si>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</si>
  <si>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</si>
  <si>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</si>
  <si>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</si>
  <si>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</si>
  <si>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</si>
  <si>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</si>
  <si>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</si>
  <si>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</si>
  <si>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</si>
  <si>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</si>
  <si>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</si>
  <si>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</si>
  <si>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</si>
  <si>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</si>
  <si>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</si>
  <si>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</si>
  <si>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</si>
  <si>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</si>
  <si>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</si>
  <si>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</si>
  <si>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</si>
  <si>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</si>
  <si>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</si>
  <si>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</si>
  <si>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</si>
  <si>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</si>
  <si>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</si>
  <si>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</si>
  <si>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</si>
  <si>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</si>
  <si>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</si>
  <si>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</si>
  <si>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</si>
  <si>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</si>
  <si>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</si>
  <si>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</si>
  <si>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</si>
  <si>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</si>
  <si>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</si>
  <si>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</si>
  <si>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</si>
  <si>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</si>
  <si>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</si>
  <si>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</si>
  <si>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</si>
  <si>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</si>
  <si>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</si>
  <si>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</si>
  <si>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</si>
  <si>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</si>
  <si>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</si>
  <si>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</si>
  <si>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</si>
  <si>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</si>
  <si>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</si>
  <si>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</si>
  <si>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</si>
  <si>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</si>
  <si>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</si>
  <si>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</si>
  <si>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</si>
  <si>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</si>
  <si>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</si>
  <si>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</si>
  <si>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</si>
  <si>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</si>
  <si>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</si>
  <si>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</si>
  <si>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</si>
  <si>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</si>
  <si>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</si>
  <si>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</si>
  <si>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</si>
  <si>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</si>
  <si>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</si>
  <si>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</si>
  <si>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</si>
  <si>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</si>
  <si>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</si>
  <si>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</si>
  <si>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</si>
  <si>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</si>
  <si>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</si>
  <si>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</si>
  <si>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</si>
  <si>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</si>
  <si>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</si>
  <si>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</si>
  <si>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</si>
  <si>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</si>
  <si>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</si>
  <si>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</si>
  <si>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</si>
  <si>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</si>
  <si>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</si>
  <si>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</si>
  <si>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</si>
  <si>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</si>
  <si>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</si>
  <si>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</si>
  <si>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</si>
  <si>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</si>
  <si>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</si>
  <si>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</si>
  <si>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</si>
  <si>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</si>
  <si>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</si>
  <si>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</si>
  <si>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</si>
  <si>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</si>
  <si>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</si>
  <si>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</si>
  <si>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</si>
  <si>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</si>
  <si>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</si>
  <si>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</si>
  <si>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</si>
  <si>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</si>
  <si>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</si>
  <si>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</si>
  <si>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</si>
  <si>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</si>
  <si>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</si>
  <si>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</si>
  <si>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</si>
  <si>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</si>
  <si>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</si>
  <si>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</si>
  <si>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</si>
  <si>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</si>
  <si>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</si>
  <si>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</si>
  <si>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</si>
  <si>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</si>
  <si>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</si>
  <si>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</si>
  <si>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</si>
  <si>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</si>
  <si>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</si>
  <si>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</si>
  <si>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</si>
  <si>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</si>
  <si>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</si>
  <si>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</si>
  <si>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</si>
  <si>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</si>
  <si>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</si>
  <si>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</si>
  <si>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</si>
  <si>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</si>
  <si>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</si>
  <si>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</si>
  <si>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</si>
  <si>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</si>
  <si>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</si>
  <si>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</si>
  <si>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</si>
  <si>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</si>
  <si>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</si>
  <si>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</si>
  <si>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</si>
  <si>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</si>
  <si>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</si>
  <si>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</si>
  <si>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</si>
  <si>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</si>
  <si>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</si>
  <si>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</si>
  <si>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</si>
  <si>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</si>
  <si>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</si>
  <si>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</si>
  <si>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</si>
  <si>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</si>
  <si>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</si>
  <si>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</si>
  <si>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</si>
  <si>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</si>
  <si>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</si>
  <si>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</si>
  <si>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</si>
  <si>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</si>
  <si>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</si>
  <si>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</si>
  <si>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</si>
  <si>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</si>
  <si>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</si>
  <si>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</si>
  <si>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</si>
  <si>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</si>
  <si>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</si>
  <si>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</si>
  <si>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</si>
  <si>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</si>
  <si>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</si>
  <si>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</si>
  <si>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</si>
  <si>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</si>
  <si>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</si>
  <si>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</si>
  <si>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</si>
  <si>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</si>
  <si>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</si>
  <si>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</si>
  <si>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</si>
  <si>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</si>
  <si>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</si>
  <si>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</si>
  <si>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</si>
  <si>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</si>
  <si>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</si>
  <si>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</si>
  <si>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</si>
  <si>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</si>
  <si>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</si>
  <si>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</si>
  <si>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</si>
  <si>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</si>
  <si>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</si>
  <si>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</si>
  <si>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</si>
  <si>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</si>
  <si>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</si>
  <si>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</si>
  <si>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</si>
  <si>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</si>
  <si>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</si>
  <si>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</si>
  <si>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</si>
  <si>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</si>
  <si>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</si>
  <si>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</si>
  <si>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</si>
  <si>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</si>
  <si>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</si>
  <si>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</si>
  <si>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</si>
  <si>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</si>
  <si>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</si>
  <si>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</si>
  <si>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</si>
  <si>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</si>
  <si>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</si>
  <si>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</si>
  <si>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</si>
  <si>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</si>
  <si>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</si>
  <si>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</si>
  <si>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</si>
  <si>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</si>
  <si>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</si>
  <si>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</si>
  <si>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</si>
  <si>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</si>
  <si>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</si>
  <si>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</si>
  <si>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</si>
  <si>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</si>
  <si>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</si>
  <si>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</si>
  <si>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</si>
  <si>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</si>
  <si>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</si>
  <si>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</si>
  <si>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</si>
  <si>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</si>
  <si>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</si>
  <si>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</si>
  <si>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</si>
  <si>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</si>
  <si>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</si>
  <si>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</si>
  <si>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</si>
  <si>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</si>
  <si>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</si>
  <si>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</si>
  <si>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</si>
  <si>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</si>
  <si>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</si>
  <si>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</si>
  <si>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</si>
  <si>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</si>
  <si>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</si>
  <si>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</si>
  <si>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</si>
  <si>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</si>
  <si>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</si>
  <si>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</si>
  <si>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</si>
  <si>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</si>
  <si>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</si>
  <si>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</si>
  <si>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</si>
  <si>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</si>
  <si>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</si>
  <si>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</si>
  <si>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</si>
  <si>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</si>
  <si>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</si>
  <si>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</si>
  <si>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</si>
  <si>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</si>
  <si>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</si>
  <si>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</si>
  <si>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</si>
  <si>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</si>
  <si>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</si>
  <si>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</si>
  <si>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</si>
  <si>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</si>
  <si>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</si>
  <si>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</si>
  <si>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</si>
  <si>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</si>
  <si>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</si>
  <si>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</si>
  <si>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</si>
  <si>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</si>
  <si>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</si>
  <si>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</si>
  <si>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</si>
  <si>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</si>
  <si>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</si>
  <si>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</si>
  <si>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</si>
  <si>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</si>
  <si>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</si>
  <si>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</si>
  <si>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</si>
  <si>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</si>
  <si>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</si>
  <si>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</si>
  <si>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</si>
  <si>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</si>
  <si>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</si>
  <si>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</si>
  <si>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</si>
  <si>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</si>
  <si>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</si>
  <si>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</si>
  <si>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</si>
  <si>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</si>
  <si>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</si>
  <si>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</si>
  <si>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</si>
  <si>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</si>
  <si>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</si>
  <si>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</si>
  <si>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</si>
  <si>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</si>
  <si>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</si>
  <si>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</si>
  <si>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</si>
  <si>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</si>
  <si>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</si>
  <si>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</si>
  <si>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</si>
  <si>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</si>
  <si>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</si>
  <si>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</si>
  <si>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</si>
  <si>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</si>
  <si>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</si>
  <si>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</si>
  <si>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</si>
  <si>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</si>
  <si>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</si>
  <si>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</si>
  <si>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</si>
  <si>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</si>
  <si>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</si>
  <si>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</si>
  <si>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</si>
  <si>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</si>
  <si>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</si>
  <si>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</si>
  <si>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</si>
  <si>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</si>
  <si>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</si>
  <si>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</si>
  <si>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</si>
  <si>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</si>
  <si>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</si>
  <si>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</si>
  <si>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</si>
  <si>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</si>
  <si>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</si>
  <si>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</si>
  <si>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</si>
  <si>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</si>
  <si>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</si>
  <si>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</si>
  <si>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</si>
  <si>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</si>
  <si>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</si>
  <si>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</si>
  <si>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</si>
  <si>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</si>
  <si>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</si>
  <si>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</si>
  <si>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</si>
  <si>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</si>
  <si>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</si>
  <si>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</si>
  <si>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</si>
  <si>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</si>
  <si>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</si>
  <si>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</si>
  <si>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</si>
  <si>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</si>
  <si>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</si>
  <si>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</si>
  <si>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</si>
  <si>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</si>
  <si>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</si>
  <si>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</si>
  <si>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</si>
  <si>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</si>
  <si>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</si>
  <si>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</si>
  <si>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</si>
  <si>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</si>
  <si>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</si>
  <si>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</si>
  <si>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</si>
  <si>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</si>
  <si>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</si>
  <si>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</si>
  <si>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</si>
  <si>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</si>
  <si>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</si>
  <si>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</si>
  <si>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</si>
  <si>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</si>
  <si>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</si>
  <si>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</si>
  <si>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</si>
  <si>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</si>
  <si>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</si>
  <si>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</si>
  <si>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</si>
  <si>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</si>
  <si>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</si>
  <si>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</si>
  <si>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</si>
  <si>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</si>
  <si>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</si>
  <si>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</si>
  <si>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</si>
  <si>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</si>
  <si>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</si>
  <si>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</si>
  <si>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</si>
  <si>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</si>
  <si>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</si>
  <si>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</si>
  <si>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</si>
  <si>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</si>
  <si>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</si>
  <si>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</si>
  <si>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</si>
  <si>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</si>
  <si>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</si>
  <si>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</si>
  <si>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</si>
  <si>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</si>
  <si>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</si>
  <si>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</si>
  <si>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</si>
  <si>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</si>
  <si>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</si>
  <si>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</si>
  <si>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</si>
  <si>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</si>
  <si>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</si>
  <si>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</si>
  <si>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</si>
  <si>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</si>
  <si>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</si>
  <si>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</si>
  <si>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</si>
  <si>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</si>
  <si>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</si>
  <si>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</si>
  <si>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</si>
  <si>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</si>
  <si>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</si>
  <si>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</si>
  <si>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</si>
  <si>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</si>
  <si>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</si>
  <si>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</si>
  <si>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</si>
  <si>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</si>
  <si>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</si>
  <si>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</si>
  <si>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</si>
  <si>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</si>
  <si>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</si>
  <si>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</si>
  <si>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</si>
  <si>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</si>
  <si>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</si>
  <si>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</si>
  <si>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</si>
  <si>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</si>
  <si>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</si>
  <si>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</si>
  <si>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</si>
  <si>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</si>
  <si>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</si>
  <si>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</si>
  <si>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</si>
  <si>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</si>
  <si>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</si>
  <si>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</si>
  <si>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</si>
  <si>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</si>
  <si>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</si>
  <si>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</si>
  <si>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</si>
  <si>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</si>
  <si>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</si>
  <si>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</si>
  <si>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</si>
  <si>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</si>
  <si>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</si>
  <si>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</si>
  <si>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</si>
  <si>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</si>
  <si>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</si>
  <si>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</si>
  <si>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</si>
  <si>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</si>
  <si>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</si>
  <si>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</si>
  <si>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</si>
  <si>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</si>
  <si>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</si>
  <si>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</si>
  <si>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</si>
  <si>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</si>
  <si>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</si>
  <si>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</si>
  <si>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</si>
  <si>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</si>
  <si>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</si>
  <si>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</si>
  <si>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</si>
  <si>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</si>
  <si>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</si>
  <si>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</si>
  <si>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</si>
  <si>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</si>
  <si>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</si>
  <si>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</si>
  <si>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</si>
  <si>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</si>
  <si>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</si>
  <si>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</si>
  <si>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</si>
  <si>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</si>
  <si>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</si>
  <si>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</si>
  <si>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</si>
  <si>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</si>
  <si>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</si>
  <si>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</si>
  <si>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</si>
  <si>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</si>
  <si>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</si>
  <si>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</si>
  <si>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</si>
  <si>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</si>
  <si>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</si>
  <si>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</si>
  <si>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</si>
  <si>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</si>
  <si>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</si>
  <si>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</si>
  <si>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</si>
  <si>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</si>
  <si>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</si>
  <si>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</si>
  <si>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</si>
  <si>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</si>
  <si>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</si>
  <si>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</si>
  <si>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</si>
  <si>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</si>
  <si>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</si>
  <si>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</si>
  <si>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</si>
  <si>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</si>
  <si>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</si>
  <si>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</si>
  <si>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</si>
  <si>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</si>
  <si>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</si>
  <si>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</si>
  <si>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</si>
  <si>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</si>
  <si>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</si>
  <si>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</si>
  <si>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</si>
  <si>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</si>
  <si>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</si>
  <si>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</si>
  <si>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</si>
  <si>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</si>
  <si>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</si>
  <si>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</si>
  <si>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</si>
  <si>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</si>
  <si>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</si>
  <si>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</si>
  <si>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</si>
  <si>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</si>
  <si>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</si>
  <si>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</si>
  <si>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</si>
  <si>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</si>
  <si>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</si>
  <si>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</si>
  <si>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</si>
  <si>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</si>
  <si>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</si>
  <si>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</si>
  <si>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</si>
  <si>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</si>
  <si>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</si>
  <si>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</si>
  <si>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</si>
  <si>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</si>
  <si>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</si>
  <si>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</si>
  <si>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</si>
  <si>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</si>
  <si>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</si>
  <si>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</si>
  <si>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</si>
  <si>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</si>
  <si>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</si>
  <si>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</si>
  <si>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</si>
  <si>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</si>
  <si>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</si>
  <si>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</si>
  <si>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</si>
  <si>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</si>
  <si>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</si>
  <si>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</si>
  <si>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</si>
  <si>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</si>
  <si>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</si>
  <si>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</si>
  <si>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</si>
  <si>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</si>
  <si>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</si>
  <si>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</si>
  <si>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</si>
  <si>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</si>
  <si>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</si>
  <si>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</si>
  <si>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</si>
  <si>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</si>
  <si>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</si>
  <si>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</si>
  <si>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</si>
  <si>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</si>
  <si>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</si>
  <si>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</si>
  <si>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</si>
  <si>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</si>
  <si>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</si>
  <si>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</si>
  <si>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</si>
  <si>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</si>
  <si>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</si>
  <si>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</si>
  <si>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</si>
  <si>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</si>
  <si>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</si>
  <si>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</si>
  <si>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</si>
  <si>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</si>
  <si>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</si>
  <si>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</si>
  <si>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</si>
  <si>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</si>
  <si>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</si>
  <si>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</si>
  <si>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</si>
  <si>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</si>
  <si>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</si>
  <si>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</si>
  <si>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</si>
  <si>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</si>
  <si>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</si>
  <si>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</si>
  <si>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</si>
  <si>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</si>
  <si>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</si>
  <si>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</si>
  <si>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</si>
  <si>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</si>
  <si>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</si>
  <si>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</si>
  <si>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</si>
  <si>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</si>
  <si>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</si>
  <si>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</si>
  <si>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</si>
  <si>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</si>
  <si>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</si>
  <si>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</si>
  <si>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</si>
  <si>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</si>
  <si>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</si>
  <si>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</si>
  <si>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</si>
  <si>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</si>
  <si>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</si>
  <si>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</si>
  <si>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</si>
  <si>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</si>
  <si>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</si>
  <si>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</si>
  <si>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</si>
  <si>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</si>
  <si>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</si>
  <si>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</si>
  <si>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</si>
  <si>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</si>
  <si>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</si>
  <si>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</si>
  <si>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</si>
  <si>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</si>
  <si>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</si>
  <si>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</si>
  <si>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</si>
  <si>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</si>
  <si>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</si>
  <si>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</si>
  <si>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</si>
  <si>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</si>
  <si>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</si>
  <si>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</si>
  <si>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</si>
  <si>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</si>
  <si>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</si>
  <si>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</si>
  <si>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</si>
  <si>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</si>
  <si>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</si>
  <si>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</si>
  <si>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</si>
  <si>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</si>
  <si>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</si>
  <si>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</si>
  <si>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</si>
  <si>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</si>
  <si>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</si>
  <si>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</si>
  <si>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</si>
  <si>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</si>
  <si>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</si>
  <si>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</si>
  <si>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</si>
  <si>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</si>
  <si>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</si>
  <si>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</si>
  <si>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</si>
  <si>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</si>
  <si>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</si>
  <si>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</si>
  <si>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</si>
  <si>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</si>
  <si>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</si>
  <si>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</si>
  <si>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</si>
  <si>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</si>
  <si>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</si>
  <si>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</si>
  <si>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</si>
  <si>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</si>
  <si>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</si>
  <si>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</si>
  <si>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</si>
  <si>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</si>
  <si>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</si>
  <si>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</si>
  <si>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</si>
  <si>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</si>
  <si>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</si>
  <si>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</si>
  <si>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</si>
  <si>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</si>
  <si>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</si>
  <si>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</si>
  <si>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</si>
  <si>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</si>
  <si>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</si>
  <si>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</si>
  <si>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</si>
  <si>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</si>
  <si>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</si>
  <si>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</si>
  <si>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</si>
  <si>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</si>
  <si>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</si>
  <si>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</si>
  <si>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</si>
  <si>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</si>
  <si>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</si>
  <si>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</si>
  <si>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</si>
  <si>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</si>
  <si>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</si>
  <si>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</si>
  <si>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</si>
  <si>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</si>
  <si>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</si>
  <si>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</si>
  <si>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</si>
  <si>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</si>
  <si>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</si>
  <si>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</si>
  <si>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</si>
  <si>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</si>
  <si>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</si>
  <si>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</si>
  <si>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</si>
  <si>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</si>
  <si>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</si>
  <si>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</si>
  <si>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</si>
  <si>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</si>
  <si>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</si>
  <si>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</si>
  <si>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</si>
  <si>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</si>
  <si>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</si>
  <si>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</si>
  <si>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</si>
  <si>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</si>
  <si>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</si>
  <si>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</si>
  <si>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</si>
  <si>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</si>
  <si>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</si>
  <si>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</si>
  <si>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</si>
  <si>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</si>
  <si>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</si>
  <si>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</si>
  <si>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</si>
  <si>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</si>
  <si>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</si>
  <si>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</si>
  <si>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</si>
  <si>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</si>
  <si>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</si>
  <si>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</si>
  <si>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</si>
  <si>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</si>
  <si>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</si>
  <si>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</si>
  <si>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</si>
  <si>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</si>
  <si>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</si>
  <si>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</si>
  <si>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</si>
  <si>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</si>
  <si>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</si>
  <si>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</si>
  <si>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</si>
  <si>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</si>
  <si>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</si>
  <si>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</si>
  <si>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</si>
  <si>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</si>
  <si>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</si>
  <si>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</si>
  <si>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</si>
  <si>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</si>
  <si>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</si>
  <si>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</si>
  <si>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</si>
  <si>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</si>
  <si>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</si>
  <si>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</si>
  <si>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</si>
  <si>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</si>
  <si>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</si>
  <si>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</si>
  <si>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</si>
  <si>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</si>
  <si>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</si>
  <si>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</si>
  <si>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</si>
  <si>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</si>
  <si>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</si>
  <si>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</si>
  <si>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</si>
  <si>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</si>
  <si>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</si>
  <si>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</si>
  <si>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</si>
  <si>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</si>
  <si>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</si>
  <si>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</si>
  <si>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</si>
  <si>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</si>
  <si>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</si>
  <si>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</si>
  <si>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</si>
  <si>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</si>
  <si>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</si>
  <si>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</si>
  <si>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</si>
  <si>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</si>
  <si>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</si>
  <si>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</si>
  <si>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</si>
  <si>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</si>
  <si>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</si>
  <si>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</si>
  <si>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</si>
  <si>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</si>
  <si>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</si>
  <si>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</si>
  <si>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</si>
  <si>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</si>
  <si>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</si>
  <si>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</si>
  <si>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</si>
  <si>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</si>
  <si>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</si>
  <si>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</si>
  <si>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</si>
  <si>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</si>
  <si>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</si>
  <si>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</si>
  <si>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</si>
  <si>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</si>
  <si>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</si>
  <si>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</si>
  <si>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</si>
  <si>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</si>
  <si>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</si>
  <si>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</si>
  <si>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</si>
  <si>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</si>
  <si>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</si>
  <si>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</si>
  <si>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</si>
  <si>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</si>
  <si>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</si>
  <si>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</si>
  <si>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</si>
  <si>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</si>
  <si>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</si>
  <si>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</si>
  <si>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</si>
  <si>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</si>
  <si>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</si>
  <si>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</si>
  <si>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</si>
  <si>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</si>
  <si>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</si>
  <si>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</si>
  <si>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</si>
  <si>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</si>
  <si>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</si>
  <si>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</si>
  <si>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</si>
  <si>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</si>
  <si>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</si>
  <si>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</si>
  <si>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</si>
  <si>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</si>
  <si>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</si>
  <si>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</si>
  <si>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</si>
  <si>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</si>
  <si>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</si>
  <si>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</si>
  <si>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</si>
  <si>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</si>
  <si>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</si>
  <si>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</si>
  <si>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</si>
  <si>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</si>
  <si>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</si>
  <si>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</si>
  <si>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</si>
  <si>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</si>
  <si>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</si>
  <si>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</si>
  <si>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</si>
  <si>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</si>
  <si>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</si>
  <si>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</si>
  <si>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</si>
  <si>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</si>
  <si>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</si>
  <si>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</si>
  <si>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</si>
  <si>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</si>
  <si>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</si>
  <si>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</si>
  <si>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</si>
  <si>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</si>
  <si>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</si>
  <si>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</si>
  <si>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</si>
  <si>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</si>
  <si>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</si>
  <si>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</si>
  <si>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</si>
  <si>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</si>
  <si>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</si>
  <si>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</si>
  <si>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</si>
  <si>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</si>
  <si>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</si>
  <si>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</si>
  <si>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</si>
  <si>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</si>
  <si>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</si>
  <si>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</si>
  <si>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</si>
  <si>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</si>
  <si>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</si>
  <si>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</si>
  <si>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</si>
  <si>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</si>
  <si>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</si>
  <si>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</si>
  <si>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</si>
  <si>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</si>
  <si>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</si>
  <si>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</si>
  <si>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</si>
  <si>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</si>
  <si>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</si>
  <si>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</si>
  <si>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</si>
  <si>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</si>
  <si>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</si>
  <si>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</si>
  <si>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</si>
  <si>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</si>
  <si>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</si>
  <si>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</si>
  <si>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</si>
  <si>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</si>
  <si>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</si>
  <si>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</si>
  <si>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</si>
  <si>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</si>
  <si>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</si>
  <si>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</si>
  <si>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</si>
  <si>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</si>
  <si>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</si>
  <si>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</si>
  <si>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</si>
  <si>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</si>
  <si>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</si>
  <si>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</si>
  <si>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</si>
  <si>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</si>
  <si>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</si>
  <si>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</si>
  <si>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</si>
  <si>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</si>
  <si>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</si>
  <si>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</si>
  <si>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</si>
  <si>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</si>
  <si>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</si>
  <si>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</si>
  <si>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</si>
  <si>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</si>
  <si>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</si>
  <si>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</si>
  <si>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</si>
  <si>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</si>
  <si>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</si>
  <si>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</si>
  <si>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</si>
  <si>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</si>
  <si>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</si>
  <si>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</si>
  <si>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</si>
  <si>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</si>
  <si>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</si>
  <si>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</si>
  <si>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</si>
  <si>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</si>
  <si>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</si>
  <si>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</si>
  <si>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</si>
  <si>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</si>
  <si>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</si>
  <si>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</si>
  <si>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</si>
  <si>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</si>
  <si>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</si>
  <si>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</si>
  <si>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</si>
  <si>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</si>
  <si>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</si>
  <si>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</si>
  <si>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</si>
  <si>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</si>
  <si>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</si>
  <si>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</si>
  <si>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</si>
  <si>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</si>
  <si>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</si>
  <si>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</si>
  <si>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</si>
  <si>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</si>
  <si>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</si>
  <si>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</si>
  <si>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</si>
  <si>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</si>
  <si>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</si>
  <si>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</si>
  <si>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</si>
  <si>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</si>
  <si>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</si>
  <si>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</si>
  <si>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</si>
  <si>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</si>
  <si>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</si>
  <si>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</si>
  <si>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</si>
  <si>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</si>
  <si>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</si>
  <si>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</si>
  <si>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</si>
  <si>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</si>
  <si>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</si>
  <si>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</si>
  <si>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</si>
  <si>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</si>
  <si>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</si>
  <si>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</si>
  <si>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</si>
  <si>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</si>
  <si>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</si>
  <si>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</si>
  <si>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</si>
  <si>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</si>
  <si>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</si>
  <si>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</si>
  <si>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</si>
  <si>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</si>
  <si>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</si>
  <si>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</si>
  <si>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</si>
  <si>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</si>
  <si>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</si>
  <si>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</si>
  <si>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</si>
  <si>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</si>
  <si>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</si>
  <si>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</si>
  <si>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</si>
  <si>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</si>
  <si>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</si>
  <si>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</si>
  <si>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</si>
  <si>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</si>
  <si>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</si>
  <si>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</si>
  <si>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</si>
  <si>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</si>
  <si>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</si>
  <si>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</si>
  <si>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</si>
  <si>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</si>
  <si>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</si>
  <si>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</si>
  <si>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</si>
  <si>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</si>
  <si>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</si>
  <si>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</si>
  <si>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</si>
  <si>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</si>
  <si>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</si>
  <si>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</si>
  <si>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</si>
  <si>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</si>
  <si>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</si>
  <si>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</si>
  <si>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</si>
  <si>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</si>
  <si>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</si>
  <si>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</si>
  <si>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</si>
  <si>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</si>
  <si>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</si>
  <si>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</si>
  <si>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</si>
  <si>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</si>
  <si>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</si>
  <si>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</si>
  <si>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</si>
  <si>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</si>
  <si>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</si>
  <si>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</si>
  <si>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</si>
  <si>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</si>
  <si>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</si>
  <si>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</si>
  <si>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</si>
  <si>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</si>
  <si>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</si>
  <si>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</si>
  <si>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</si>
  <si>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</si>
  <si>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</si>
  <si>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</si>
  <si>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</si>
  <si>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</si>
  <si>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</si>
  <si>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</si>
  <si>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</si>
  <si>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</si>
  <si>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</si>
  <si>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</si>
  <si>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</si>
  <si>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</si>
  <si>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</si>
  <si>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</si>
  <si>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</si>
  <si>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</si>
  <si>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</si>
  <si>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</si>
  <si>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</si>
  <si>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</si>
  <si>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</si>
  <si>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</si>
  <si>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</si>
  <si>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</si>
  <si>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</si>
  <si>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</si>
  <si>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</si>
  <si>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</si>
  <si>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</si>
  <si>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</si>
  <si>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</si>
  <si>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</si>
  <si>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</si>
  <si>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</si>
  <si>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</si>
  <si>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</si>
  <si>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</si>
  <si>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</si>
  <si>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</si>
  <si>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</si>
  <si>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</si>
  <si>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</si>
  <si>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</si>
  <si>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</si>
  <si>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</si>
  <si>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</si>
  <si>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</si>
  <si>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</si>
  <si>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</si>
  <si>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</si>
  <si>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</si>
  <si>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</si>
  <si>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</si>
  <si>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</si>
  <si>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</si>
  <si>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</si>
  <si>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</si>
  <si>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</si>
  <si>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</si>
  <si>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</si>
  <si>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</si>
  <si>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</si>
  <si>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</si>
  <si>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</si>
  <si>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</si>
  <si>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</si>
  <si>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</si>
  <si>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</si>
  <si>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</si>
  <si>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</si>
  <si>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</si>
  <si>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</si>
  <si>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</si>
  <si>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</si>
  <si>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</si>
  <si>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</si>
  <si>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</si>
  <si>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</si>
  <si>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</si>
  <si>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</si>
  <si>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</si>
  <si>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</si>
  <si>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</si>
  <si>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</si>
  <si>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</si>
  <si>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</si>
  <si>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</si>
  <si>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</si>
  <si>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</si>
  <si>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</si>
  <si>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</si>
  <si>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</si>
  <si>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</si>
  <si>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</si>
  <si>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</si>
  <si>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</si>
  <si>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</si>
  <si>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</si>
  <si>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</si>
  <si>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</si>
  <si>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</si>
  <si>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</si>
  <si>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</si>
  <si>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</si>
  <si>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</si>
  <si>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</si>
  <si>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</si>
  <si>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</si>
  <si>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</si>
  <si>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</si>
  <si>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</si>
  <si>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</si>
  <si>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</si>
  <si>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</si>
  <si>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</si>
  <si>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</si>
  <si>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</si>
  <si>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</si>
  <si>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</si>
  <si>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</si>
  <si>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</si>
  <si>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</si>
  <si>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</si>
  <si>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</si>
  <si>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</si>
  <si>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</si>
  <si>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</si>
  <si>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</si>
  <si>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</si>
  <si>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</si>
  <si>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</si>
  <si>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</si>
  <si>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</si>
  <si>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</si>
  <si>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</si>
  <si>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</si>
  <si>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</si>
  <si>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</si>
  <si>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</si>
  <si>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</si>
  <si>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</si>
  <si>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</si>
  <si>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</si>
  <si>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</si>
  <si>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</si>
  <si>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</si>
  <si>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</si>
  <si>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</si>
  <si>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</si>
  <si>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</si>
  <si>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</si>
  <si>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</si>
  <si>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</si>
  <si>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</si>
  <si>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</si>
  <si>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</si>
  <si>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</si>
  <si>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</si>
  <si>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</si>
  <si>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</si>
  <si>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</si>
  <si>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</si>
  <si>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</si>
  <si>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</si>
  <si>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</si>
  <si>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</si>
  <si>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</si>
  <si>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</si>
  <si>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</si>
  <si>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</si>
  <si>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</si>
  <si>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</si>
  <si>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</si>
  <si>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</si>
  <si>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</si>
  <si>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</si>
  <si>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</si>
  <si>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</si>
  <si>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</si>
  <si>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</si>
  <si>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</si>
  <si>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</si>
  <si>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</si>
  <si>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</si>
  <si>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</si>
  <si>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</si>
  <si>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</si>
  <si>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</si>
  <si>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</si>
  <si>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</si>
  <si>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</si>
  <si>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</si>
  <si>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</si>
  <si>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</si>
  <si>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</si>
  <si>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</si>
  <si>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</si>
  <si>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</si>
  <si>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</si>
  <si>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</si>
  <si>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</si>
  <si>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</si>
  <si>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</si>
  <si>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</si>
  <si>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</si>
  <si>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</si>
  <si>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</si>
  <si>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</si>
  <si>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</si>
  <si>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</si>
  <si>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</si>
  <si>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</si>
  <si>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</si>
  <si>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</si>
  <si>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</si>
  <si>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</si>
  <si>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</si>
  <si>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</si>
  <si>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</si>
  <si>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</si>
  <si>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</si>
  <si>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</si>
  <si>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</si>
  <si>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</si>
  <si>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</si>
  <si>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</si>
  <si>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</si>
  <si>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</si>
  <si>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</si>
  <si>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</si>
  <si>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</si>
  <si>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</si>
  <si>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</si>
  <si>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</si>
  <si>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</si>
  <si>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</si>
  <si>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</si>
  <si>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</si>
  <si>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</si>
  <si>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</si>
  <si>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</si>
  <si>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</si>
  <si>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</si>
  <si>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</si>
  <si>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</si>
  <si>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</si>
  <si>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</si>
  <si>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</si>
  <si>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</si>
  <si>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</si>
  <si>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</si>
  <si>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</si>
  <si>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</si>
  <si>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</si>
  <si>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</si>
  <si>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</si>
  <si>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</si>
  <si>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</si>
  <si>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</si>
  <si>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</si>
  <si>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</si>
  <si>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</si>
  <si>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</si>
  <si>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</si>
  <si>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</si>
  <si>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</si>
  <si>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</si>
  <si>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</si>
  <si>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</si>
  <si>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</si>
  <si>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</si>
  <si>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</si>
  <si>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</si>
  <si>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</si>
  <si>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</si>
  <si>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</si>
  <si>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</si>
  <si>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</si>
  <si>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</si>
  <si>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</si>
  <si>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</si>
  <si>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</si>
  <si>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</si>
  <si>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</si>
  <si>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</si>
  <si>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</si>
  <si>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</si>
  <si>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</si>
  <si>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</si>
  <si>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</si>
  <si>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</si>
  <si>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</si>
  <si>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</si>
  <si>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</si>
  <si>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</si>
  <si>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</si>
  <si>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</si>
  <si>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</si>
  <si>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</si>
  <si>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</si>
  <si>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</si>
  <si>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</si>
  <si>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</si>
  <si>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</si>
  <si>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</si>
  <si>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</si>
  <si>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</si>
  <si>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</si>
  <si>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</si>
  <si>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</si>
  <si>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</si>
  <si>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</si>
  <si>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</si>
  <si>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</si>
  <si>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</si>
  <si>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</si>
  <si>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</si>
  <si>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</si>
  <si>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</si>
  <si>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</si>
  <si>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</si>
  <si>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</si>
  <si>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</si>
  <si>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</si>
  <si>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</si>
  <si>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</si>
  <si>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</si>
  <si>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</si>
  <si>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</si>
  <si>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</si>
  <si>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</si>
  <si>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</si>
  <si>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</si>
  <si>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</si>
  <si>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</si>
  <si>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</si>
  <si>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</si>
  <si>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</si>
  <si>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</si>
  <si>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</si>
  <si>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</si>
  <si>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</si>
  <si>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</si>
  <si>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</si>
  <si>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</si>
  <si>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</si>
  <si>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</si>
  <si>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</si>
  <si>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</si>
  <si>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</si>
  <si>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</si>
  <si>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</si>
  <si>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</si>
  <si>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</si>
  <si>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</si>
  <si>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</si>
  <si>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</si>
  <si>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</si>
  <si>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</si>
  <si>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</si>
  <si>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</si>
  <si>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</si>
  <si>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</si>
  <si>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</si>
  <si>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</si>
  <si>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</si>
  <si>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</si>
  <si>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</si>
  <si>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</si>
  <si>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</si>
  <si>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</si>
  <si>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</si>
  <si>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</si>
  <si>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</si>
  <si>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</si>
  <si>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</si>
  <si>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</si>
  <si>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</si>
  <si>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</si>
  <si>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</si>
  <si>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</si>
  <si>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</si>
  <si>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</si>
  <si>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</si>
  <si>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</si>
  <si>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</si>
  <si>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</si>
  <si>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</si>
  <si>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</si>
  <si>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</si>
  <si>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</si>
  <si>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</si>
  <si>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</si>
  <si>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</si>
  <si>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</si>
  <si>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</si>
  <si>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</si>
  <si>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</si>
  <si>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</si>
  <si>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</si>
  <si>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</si>
  <si>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</si>
  <si>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</si>
  <si>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</si>
  <si>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</si>
  <si>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</si>
  <si>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</si>
  <si>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</si>
  <si>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</si>
  <si>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</si>
  <si>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</si>
  <si>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</si>
  <si>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</si>
  <si>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</si>
  <si>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</si>
  <si>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</si>
  <si>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</si>
  <si>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</si>
  <si>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</si>
  <si>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</si>
  <si>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</si>
  <si>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</si>
  <si>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</si>
  <si>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</si>
  <si>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</si>
  <si>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</si>
  <si>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</si>
  <si>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</si>
  <si>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</si>
  <si>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</si>
  <si>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</si>
  <si>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</si>
  <si>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</si>
  <si>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</si>
  <si>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</si>
  <si>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</si>
  <si>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</si>
  <si>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</si>
  <si>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</si>
  <si>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</si>
  <si>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</si>
  <si>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</si>
  <si>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</si>
  <si>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</si>
  <si>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</si>
  <si>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</si>
  <si>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</si>
  <si>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</si>
  <si>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</si>
  <si>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</si>
  <si>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</si>
  <si>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</si>
  <si>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</si>
  <si>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</si>
  <si>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</si>
  <si>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</si>
  <si>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</si>
  <si>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</si>
  <si>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</si>
  <si>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</si>
  <si>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</si>
  <si>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</si>
  <si>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</si>
  <si>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</si>
  <si>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</si>
  <si>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</si>
  <si>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</si>
  <si>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</si>
  <si>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</si>
  <si>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</si>
  <si>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</si>
  <si>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</si>
  <si>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</si>
  <si>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</si>
  <si>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</si>
  <si>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</si>
  <si>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</si>
  <si>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</si>
  <si>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</si>
  <si>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</si>
  <si>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</si>
  <si>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</si>
  <si>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</si>
  <si>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</si>
  <si>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</si>
  <si>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</si>
  <si>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</si>
  <si>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</si>
  <si>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</si>
  <si>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</si>
  <si>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</si>
  <si>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</si>
  <si>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</si>
  <si>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</si>
  <si>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</si>
  <si>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</si>
  <si>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</si>
  <si>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</si>
  <si>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</si>
  <si>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</si>
  <si>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</si>
  <si>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</si>
  <si>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</si>
  <si>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</si>
  <si>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</si>
  <si>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</si>
  <si>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</si>
  <si>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</si>
  <si>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</si>
  <si>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</si>
  <si>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</si>
  <si>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</si>
  <si>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</si>
  <si>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</si>
  <si>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</si>
  <si>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</si>
  <si>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</si>
  <si>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</si>
  <si>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</si>
  <si>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</si>
  <si>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</si>
  <si>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</si>
  <si>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</si>
  <si>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</si>
  <si>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</si>
  <si>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</si>
  <si>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</si>
  <si>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</si>
  <si>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</si>
  <si>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</si>
  <si>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</si>
  <si>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</si>
  <si>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</si>
  <si>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</si>
  <si>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</si>
  <si>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</si>
  <si>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</si>
  <si>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</si>
  <si>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</si>
  <si>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</si>
  <si>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</si>
  <si>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</si>
  <si>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</si>
  <si>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</si>
  <si>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</si>
  <si>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</si>
  <si>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</si>
  <si>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</si>
  <si>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</si>
  <si>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</si>
  <si>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</si>
  <si>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</si>
  <si>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</si>
  <si>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</si>
  <si>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</si>
  <si>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</si>
  <si>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</si>
  <si>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</si>
  <si>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</si>
  <si>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</si>
  <si>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</si>
  <si>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</si>
  <si>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</si>
  <si>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</si>
  <si>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</si>
  <si>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</si>
  <si>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</si>
  <si>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</si>
  <si>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</si>
  <si>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</si>
  <si>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</si>
  <si>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</si>
  <si>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</si>
  <si>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</si>
  <si>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</si>
  <si>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</si>
  <si>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</si>
  <si>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</si>
  <si>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</si>
  <si>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</si>
  <si>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</si>
  <si>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</si>
  <si>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</si>
  <si>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</si>
  <si>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</si>
  <si>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</si>
  <si>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</si>
  <si>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</si>
  <si>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</si>
  <si>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</si>
  <si>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</si>
  <si>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</si>
  <si>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</si>
  <si>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</si>
  <si>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</si>
  <si>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</si>
  <si>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</si>
  <si>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</si>
  <si>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</si>
  <si>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</si>
  <si>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</si>
  <si>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</si>
  <si>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</si>
  <si>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</si>
  <si>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</si>
  <si>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</si>
  <si>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</si>
  <si>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</si>
  <si>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</si>
  <si>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</si>
  <si>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</si>
  <si>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</si>
  <si>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</si>
  <si>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</si>
  <si>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</si>
  <si>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</si>
  <si>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</si>
  <si>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</si>
  <si>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</si>
  <si>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</si>
  <si>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</si>
  <si>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</si>
  <si>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</si>
  <si>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</si>
  <si>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</si>
  <si>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</si>
  <si>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</si>
  <si>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</si>
  <si>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</si>
  <si>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</si>
  <si>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</si>
  <si>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</si>
  <si>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</si>
  <si>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</si>
  <si>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</si>
  <si>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</si>
  <si>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</si>
  <si>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</si>
  <si>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</si>
  <si>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</si>
  <si>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</si>
  <si>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</si>
  <si>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</si>
  <si>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</si>
  <si>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</si>
  <si>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</si>
  <si>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</si>
  <si>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</si>
  <si>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</si>
  <si>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</si>
  <si>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</si>
  <si>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</si>
  <si>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</si>
  <si>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</si>
  <si>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</si>
  <si>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</si>
  <si>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</si>
  <si>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</si>
  <si>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</si>
  <si>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</si>
  <si>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</si>
  <si>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</si>
  <si>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</si>
  <si>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</si>
  <si>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</si>
  <si>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</si>
  <si>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</si>
  <si>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</si>
  <si>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</si>
  <si>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</si>
  <si>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</si>
  <si>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</si>
  <si>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</si>
  <si>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</si>
  <si>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</si>
  <si>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</si>
  <si>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</si>
  <si>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</si>
  <si>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</si>
  <si>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</si>
  <si>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</si>
  <si>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</si>
  <si>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</si>
  <si>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</si>
  <si>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</si>
  <si>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</si>
  <si>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</si>
  <si>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</si>
  <si>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</si>
  <si>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</si>
  <si>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</si>
  <si>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</si>
  <si>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</si>
  <si>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</si>
  <si>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</si>
  <si>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</si>
  <si>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</si>
  <si>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</si>
  <si>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</si>
  <si>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</si>
  <si>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</si>
  <si>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</si>
  <si>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</si>
  <si>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</si>
  <si>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</si>
  <si>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</si>
  <si>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</si>
  <si>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</si>
  <si>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</si>
  <si>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</si>
  <si>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</si>
  <si>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</si>
  <si>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</si>
  <si>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</si>
  <si>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</si>
  <si>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</si>
  <si>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</si>
  <si>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</si>
  <si>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</si>
  <si>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</si>
  <si>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</si>
  <si>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</si>
  <si>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</si>
  <si>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</si>
  <si>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</si>
  <si>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</si>
  <si>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</si>
  <si>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</si>
  <si>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</si>
  <si>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</si>
  <si>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</si>
  <si>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</si>
  <si>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</si>
  <si>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</si>
  <si>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</si>
  <si>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</si>
  <si>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</si>
  <si>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</si>
  <si>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</si>
  <si>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</si>
  <si>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</si>
  <si>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</si>
  <si>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</si>
  <si>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</si>
  <si>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</si>
  <si>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</si>
  <si>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</si>
  <si>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</si>
  <si>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</si>
  <si>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</si>
  <si>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</si>
  <si>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</si>
  <si>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</si>
  <si>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</si>
  <si>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</si>
  <si>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</si>
  <si>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</si>
  <si>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</si>
  <si>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</si>
  <si>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</si>
  <si>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</si>
  <si>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</si>
  <si>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</si>
  <si>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</si>
  <si>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</si>
  <si>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</si>
  <si>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</si>
  <si>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</si>
  <si>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</si>
  <si>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</si>
  <si>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</si>
  <si>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</si>
  <si>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</si>
  <si>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</si>
  <si>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</si>
  <si>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</si>
  <si>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</si>
  <si>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</si>
  <si>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</si>
  <si>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</si>
  <si>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</si>
  <si>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</si>
  <si>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</si>
  <si>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</si>
  <si>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</si>
  <si>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</si>
  <si>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</si>
  <si>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</si>
  <si>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</si>
  <si>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</si>
  <si>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</si>
  <si>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</si>
  <si>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</si>
  <si>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</si>
  <si>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</si>
  <si>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</si>
  <si>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</si>
  <si>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</si>
  <si>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</si>
  <si>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</si>
  <si>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</si>
  <si>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</si>
  <si>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</si>
  <si>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</si>
  <si>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</si>
  <si>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</si>
  <si>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</si>
  <si>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</si>
  <si>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</si>
  <si>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</si>
  <si>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</si>
  <si>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</si>
  <si>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</si>
  <si>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</si>
  <si>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</si>
  <si>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</si>
  <si>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</si>
  <si>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</si>
  <si>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</si>
  <si>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</si>
  <si>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</si>
  <si>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</si>
  <si>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</si>
  <si>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</si>
  <si>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</si>
  <si>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</si>
  <si>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</si>
  <si>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</si>
  <si>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</si>
  <si>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</si>
  <si>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</si>
  <si>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</si>
  <si>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</si>
  <si>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</si>
  <si>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</si>
  <si>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</si>
  <si>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</si>
  <si>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</si>
  <si>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</si>
  <si>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</si>
  <si>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</si>
  <si>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</si>
  <si>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</si>
  <si>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</si>
  <si>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</si>
  <si>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</si>
  <si>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</si>
  <si>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</si>
  <si>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</si>
  <si>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</si>
  <si>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</si>
  <si>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</si>
  <si>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</si>
  <si>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</si>
  <si>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</si>
  <si>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</si>
  <si>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</si>
  <si>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</si>
  <si>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</si>
  <si>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</si>
  <si>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</si>
  <si>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</si>
  <si>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</si>
  <si>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</si>
  <si>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</si>
  <si>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</si>
  <si>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</si>
  <si>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</si>
  <si>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</si>
  <si>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</si>
  <si>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</si>
  <si>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</si>
  <si>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</si>
  <si>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</si>
  <si>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</si>
  <si>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</si>
  <si>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</si>
  <si>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</si>
  <si>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</si>
  <si>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</si>
  <si>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</si>
  <si>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</si>
  <si>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</si>
  <si>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</si>
  <si>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</si>
  <si>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</si>
  <si>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</si>
  <si>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</si>
  <si>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</si>
  <si>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</si>
  <si>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</si>
  <si>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</si>
  <si>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</si>
  <si>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</si>
  <si>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</si>
  <si>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</si>
  <si>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</si>
  <si>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</si>
  <si>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</si>
  <si>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</si>
  <si>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</si>
  <si>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</si>
  <si>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</si>
  <si>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</si>
  <si>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</si>
  <si>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</si>
  <si>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</si>
  <si>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</si>
  <si>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</si>
  <si>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</si>
  <si>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</si>
  <si>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</si>
  <si>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</si>
  <si>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</si>
  <si>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</si>
  <si>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</si>
  <si>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</si>
  <si>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</si>
  <si>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</si>
  <si>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</si>
  <si>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</si>
  <si>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</si>
  <si>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</si>
  <si>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</si>
  <si>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</si>
  <si>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</si>
  <si>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</si>
  <si>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</si>
  <si>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</si>
  <si>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</si>
  <si>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</si>
  <si>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</si>
  <si>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</si>
  <si>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</si>
  <si>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</si>
  <si>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</si>
  <si>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</si>
  <si>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</si>
  <si>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</si>
  <si>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</si>
  <si>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</si>
  <si>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</si>
  <si>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</si>
  <si>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</si>
  <si>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</si>
  <si>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</si>
  <si>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</si>
  <si>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</si>
  <si>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</si>
  <si>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</si>
  <si>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</si>
  <si>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</si>
  <si>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</si>
  <si>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</si>
  <si>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</si>
  <si>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</si>
  <si>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</si>
  <si>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</si>
  <si>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</si>
  <si>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</si>
  <si>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</si>
  <si>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</si>
  <si>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</si>
  <si>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</si>
  <si>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</si>
  <si>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</si>
  <si>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</si>
  <si>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</si>
  <si>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</si>
  <si>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</si>
  <si>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</si>
  <si>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</si>
  <si>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</si>
  <si>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</si>
  <si>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</si>
  <si>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</si>
  <si>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</si>
  <si>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</si>
  <si>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</si>
  <si>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</si>
  <si>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</si>
  <si>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</si>
  <si>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</si>
  <si>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</si>
  <si>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</si>
  <si>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</si>
  <si>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</si>
  <si>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</si>
  <si>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</si>
  <si>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</si>
  <si>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</si>
  <si>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</si>
  <si>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</si>
  <si>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</si>
  <si>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</si>
  <si>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</si>
  <si>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</si>
  <si>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</si>
  <si>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</si>
  <si>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</si>
  <si>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</si>
  <si>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</si>
  <si>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</si>
  <si>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</si>
  <si>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</si>
  <si>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</si>
  <si>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</si>
  <si>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</si>
  <si>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</si>
  <si>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</si>
  <si>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</si>
  <si>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</si>
  <si>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</si>
  <si>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</si>
  <si>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</si>
  <si>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</si>
  <si>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</si>
  <si>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</si>
  <si>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</si>
  <si>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</si>
  <si>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</si>
  <si>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</si>
  <si>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</si>
  <si>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</si>
  <si>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</si>
  <si>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</si>
  <si>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</si>
  <si>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</si>
  <si>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</si>
  <si>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</si>
  <si>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</si>
  <si>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</si>
  <si>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</si>
  <si>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</si>
  <si>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</si>
  <si>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</si>
  <si>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</si>
  <si>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</si>
  <si>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</si>
  <si>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</si>
  <si>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</si>
  <si>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</si>
  <si>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</si>
  <si>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</si>
  <si>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</si>
  <si>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</si>
  <si>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</si>
  <si>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</si>
  <si>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</si>
  <si>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</si>
  <si>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</si>
  <si>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</si>
  <si>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</si>
  <si>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</si>
  <si>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</si>
  <si>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</si>
  <si>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</si>
  <si>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</si>
  <si>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</si>
  <si>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</si>
  <si>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</si>
  <si>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</si>
  <si>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</si>
  <si>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</si>
  <si>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</si>
  <si>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</si>
  <si>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</si>
  <si>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</si>
  <si>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</si>
  <si>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</si>
  <si>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</si>
  <si>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</si>
  <si>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</si>
  <si>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</si>
  <si>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</si>
  <si>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</si>
  <si>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</si>
  <si>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</si>
  <si>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</si>
  <si>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</si>
  <si>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</si>
  <si>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</si>
  <si>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</si>
  <si>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</si>
  <si>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</si>
  <si>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</si>
  <si>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</si>
  <si>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</si>
  <si>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</si>
  <si>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</si>
  <si>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</si>
  <si>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</si>
  <si>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</si>
  <si>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</si>
  <si>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</si>
  <si>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</si>
  <si>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</si>
  <si>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</si>
  <si>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</si>
  <si>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</si>
  <si>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</si>
  <si>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</si>
  <si>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</si>
  <si>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</si>
  <si>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</si>
  <si>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</si>
  <si>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</si>
  <si>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</si>
  <si>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</si>
  <si>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</si>
  <si>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</si>
  <si>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</si>
  <si>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</si>
  <si>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</si>
  <si>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</si>
  <si>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</si>
  <si>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</si>
  <si>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</si>
  <si>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</si>
  <si>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</si>
  <si>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</si>
  <si>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</si>
  <si>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</si>
  <si>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</si>
  <si>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</si>
  <si>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</si>
  <si>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</si>
  <si>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</si>
  <si>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</si>
  <si>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</si>
  <si>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</si>
  <si>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</si>
  <si>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</si>
  <si>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</si>
  <si>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</si>
  <si>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</si>
  <si>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</si>
  <si>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</si>
  <si>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</si>
  <si>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</si>
  <si>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</si>
  <si>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</si>
  <si>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</si>
  <si>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</si>
  <si>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</si>
  <si>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</si>
  <si>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</si>
  <si>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</si>
  <si>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</si>
  <si>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</si>
  <si>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</si>
  <si>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</si>
  <si>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</si>
  <si>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</si>
  <si>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</si>
  <si>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</si>
  <si>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</si>
  <si>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</si>
  <si>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</si>
  <si>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</si>
  <si>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</si>
  <si>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</si>
  <si>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</si>
  <si>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</si>
  <si>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</si>
  <si>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</si>
  <si>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</si>
  <si>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</si>
  <si>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</si>
  <si>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</si>
  <si>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</si>
  <si>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</si>
  <si>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</si>
  <si>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</si>
  <si>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</si>
  <si>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</si>
  <si>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</si>
  <si>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</si>
  <si>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</si>
  <si>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</si>
  <si>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</si>
  <si>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</si>
  <si>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</si>
  <si>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</si>
  <si>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</si>
  <si>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</si>
  <si>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</si>
  <si>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</si>
  <si>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</si>
  <si>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</si>
  <si>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</si>
  <si>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</si>
  <si>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</si>
  <si>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</si>
  <si>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</si>
  <si>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</si>
  <si>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</si>
  <si>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</si>
  <si>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</si>
  <si>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</si>
  <si>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</si>
  <si>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</si>
  <si>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</si>
  <si>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</si>
  <si>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</si>
  <si>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</si>
  <si>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</si>
  <si>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</si>
  <si>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</si>
  <si>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</si>
  <si>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</si>
  <si>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</si>
  <si>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</si>
  <si>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</si>
  <si>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</si>
  <si>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</si>
  <si>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</si>
  <si>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</si>
  <si>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</si>
  <si>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</si>
  <si>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</si>
  <si>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</si>
  <si>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</si>
  <si>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</si>
  <si>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</si>
  <si>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</si>
  <si>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</si>
  <si>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</si>
  <si>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</si>
  <si>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</si>
  <si>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</si>
  <si>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</si>
  <si>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</si>
  <si>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</si>
  <si>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</si>
  <si>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</si>
  <si>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</si>
  <si>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</si>
  <si>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</si>
  <si>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</si>
  <si>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</si>
  <si>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</si>
  <si>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</si>
  <si>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</si>
  <si>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</si>
  <si>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</si>
  <si>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</si>
  <si>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</si>
  <si>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</si>
  <si>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</si>
  <si>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</si>
  <si>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</si>
  <si>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</si>
  <si>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</si>
  <si>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</si>
  <si>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</si>
  <si>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</si>
  <si>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</si>
  <si>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</si>
  <si>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</si>
  <si>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</si>
  <si>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</si>
  <si>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</si>
  <si>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</si>
  <si>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</si>
  <si>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</si>
  <si>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</si>
  <si>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</si>
  <si>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</si>
  <si>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</si>
  <si>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</si>
  <si>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</si>
  <si>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</si>
  <si>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</si>
  <si>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</si>
  <si>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</si>
  <si>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</si>
  <si>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</si>
  <si>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</si>
  <si>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</si>
  <si>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</si>
  <si>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</si>
  <si>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</si>
  <si>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</si>
  <si>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</si>
  <si>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</si>
  <si>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</si>
  <si>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</si>
  <si>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</si>
  <si>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</si>
  <si>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</si>
  <si>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</si>
  <si>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</si>
  <si>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</si>
  <si>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</si>
  <si>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</si>
  <si>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</si>
  <si>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</si>
  <si>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</si>
  <si>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</si>
  <si>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</si>
  <si>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</si>
  <si>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</si>
  <si>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</si>
  <si>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</si>
  <si>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</si>
  <si>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</si>
  <si>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</si>
  <si>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</si>
  <si>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</si>
  <si>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</si>
  <si>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</si>
  <si>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</si>
  <si>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</si>
  <si>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</si>
  <si>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</si>
  <si>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</si>
  <si>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</si>
  <si>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</si>
  <si>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</si>
  <si>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</si>
  <si>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</si>
  <si>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</si>
  <si>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</si>
  <si>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</si>
  <si>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</si>
  <si>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</si>
  <si>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</si>
  <si>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</si>
  <si>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</si>
  <si>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</si>
  <si>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</si>
  <si>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</si>
  <si>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</si>
  <si>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</si>
  <si>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</si>
  <si>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</si>
  <si>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</si>
  <si>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</si>
  <si>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</si>
  <si>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</si>
  <si>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</si>
  <si>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</si>
  <si>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</si>
  <si>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</si>
  <si>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</si>
  <si>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</si>
  <si>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</si>
  <si>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</si>
  <si>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</si>
  <si>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</si>
  <si>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</si>
  <si>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</si>
  <si>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</si>
  <si>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</si>
  <si>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</si>
  <si>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</si>
  <si>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</si>
  <si>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</si>
  <si>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</si>
  <si>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</si>
  <si>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</si>
  <si>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</si>
  <si>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</si>
  <si>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</si>
  <si>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</si>
  <si>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</si>
  <si>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</si>
  <si>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</si>
  <si>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</si>
  <si>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</si>
  <si>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</si>
  <si>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</si>
  <si>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</si>
  <si>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</si>
  <si>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</si>
  <si>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</si>
  <si>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</si>
  <si>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</si>
  <si>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</si>
  <si>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</si>
  <si>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</si>
  <si>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</si>
  <si>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</si>
  <si>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</si>
  <si>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</si>
  <si>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</si>
  <si>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</si>
  <si>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</si>
  <si>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</si>
  <si>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</si>
  <si>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</si>
  <si>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</si>
  <si>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</si>
  <si>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</si>
  <si>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</si>
  <si>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</si>
  <si>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</si>
  <si>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</si>
  <si>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</si>
  <si>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</si>
  <si>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</si>
  <si>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</si>
  <si>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</si>
  <si>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</si>
  <si>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</si>
  <si>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</si>
  <si>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</si>
  <si>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</si>
  <si>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</si>
  <si>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</si>
  <si>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</si>
  <si>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</si>
  <si>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</si>
  <si>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</si>
  <si>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</si>
  <si>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</si>
  <si>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</si>
  <si>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</si>
  <si>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</si>
  <si>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</si>
  <si>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</si>
  <si>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</si>
  <si>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</si>
  <si>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</si>
  <si>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</si>
  <si>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</si>
  <si>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</si>
  <si>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</si>
  <si>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</si>
  <si>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</si>
  <si>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</si>
  <si>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</si>
  <si>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</si>
  <si>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</si>
  <si>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</si>
  <si>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</si>
  <si>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</si>
  <si>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</si>
  <si>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</si>
  <si>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</si>
  <si>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</si>
  <si>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</si>
  <si>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</si>
  <si>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</si>
  <si>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</si>
  <si>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</si>
  <si>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</si>
  <si>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</si>
  <si>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</si>
  <si>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</si>
  <si>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</si>
  <si>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</si>
  <si>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</si>
  <si>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</si>
  <si>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</si>
  <si>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</si>
  <si>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</si>
  <si>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</si>
  <si>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</si>
  <si>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</si>
  <si>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</si>
  <si>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</si>
  <si>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</si>
  <si>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</si>
  <si>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</si>
  <si>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</si>
  <si>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</si>
  <si>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</si>
  <si>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</si>
  <si>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</si>
  <si>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</si>
  <si>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</si>
  <si>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</si>
  <si>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</si>
  <si>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</si>
  <si>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</si>
  <si>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</si>
  <si>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</si>
  <si>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</si>
  <si>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</si>
  <si>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</si>
  <si>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</si>
  <si>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</si>
  <si>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</si>
  <si>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</si>
  <si>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</si>
  <si>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</si>
  <si>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</si>
  <si>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</si>
  <si>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</si>
  <si>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</si>
  <si>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</si>
  <si>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</si>
  <si>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</si>
  <si>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</si>
  <si>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</si>
  <si>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</si>
  <si>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</si>
  <si>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</si>
  <si>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</si>
  <si>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</si>
  <si>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</si>
  <si>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</si>
  <si>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</si>
  <si>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</si>
  <si>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</si>
  <si>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</si>
  <si>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</si>
  <si>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</si>
  <si>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</si>
  <si>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</si>
  <si>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</si>
  <si>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</si>
  <si>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</si>
  <si>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</si>
  <si>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</si>
  <si>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</si>
  <si>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</si>
  <si>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</si>
  <si>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</si>
  <si>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</si>
  <si>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</si>
  <si>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</si>
  <si>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</si>
  <si>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</si>
  <si>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</si>
  <si>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</si>
  <si>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</si>
  <si>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</si>
  <si>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</si>
  <si>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</si>
  <si>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</si>
  <si>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</si>
  <si>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</si>
  <si>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</si>
  <si>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</si>
  <si>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</si>
  <si>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</si>
  <si>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</si>
  <si>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</si>
  <si>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</si>
  <si>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</si>
  <si>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</si>
  <si>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</si>
  <si>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</si>
  <si>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</si>
  <si>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</si>
  <si>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</si>
  <si>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</si>
  <si>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</si>
  <si>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</si>
  <si>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</si>
  <si>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</si>
  <si>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</si>
  <si>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</si>
  <si>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</si>
  <si>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</si>
  <si>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</si>
  <si>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</si>
  <si>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</si>
  <si>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</si>
  <si>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</si>
  <si>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</si>
  <si>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</si>
  <si>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</si>
  <si>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</si>
  <si>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</si>
  <si>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</si>
  <si>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</si>
  <si>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</si>
  <si>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</si>
  <si>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</si>
  <si>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</si>
  <si>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</si>
  <si>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</si>
  <si>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</si>
  <si>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</si>
  <si>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</si>
  <si>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</si>
  <si>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</si>
  <si>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</si>
  <si>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</si>
  <si>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</si>
  <si>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</si>
  <si>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</si>
  <si>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</si>
  <si>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</si>
  <si>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</si>
  <si>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</si>
  <si>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</si>
  <si>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</si>
  <si>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</si>
  <si>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</si>
  <si>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</si>
  <si>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</si>
  <si>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</si>
  <si>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</si>
  <si>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</si>
  <si>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</si>
  <si>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</si>
  <si>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</si>
  <si>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</si>
  <si>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</si>
  <si>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</si>
  <si>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</si>
  <si>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</si>
  <si>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</si>
  <si>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</si>
  <si>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</si>
  <si>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</si>
  <si>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</si>
  <si>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</si>
  <si>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</si>
  <si>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</si>
  <si>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</si>
  <si>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</si>
  <si>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</si>
  <si>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</si>
  <si>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</si>
  <si>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</si>
  <si>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</si>
  <si>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</si>
  <si>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</si>
  <si>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</si>
  <si>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</si>
  <si>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</si>
  <si>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</si>
  <si>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</si>
  <si>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</si>
  <si>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</si>
  <si>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</si>
  <si>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</si>
  <si>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</si>
  <si>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</si>
  <si>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</si>
  <si>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</si>
  <si>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</si>
  <si>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</si>
  <si>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</si>
  <si>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</si>
  <si>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</si>
  <si>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</si>
  <si>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</si>
  <si>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</si>
  <si>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</si>
  <si>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</si>
  <si>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</si>
  <si>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</si>
  <si>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</si>
  <si>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</si>
  <si>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</si>
  <si>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</si>
  <si>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</si>
  <si>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</si>
  <si>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</si>
  <si>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</si>
  <si>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</si>
  <si>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</si>
  <si>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</si>
  <si>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</si>
  <si>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</si>
  <si>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</si>
  <si>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</si>
  <si>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</si>
  <si>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</si>
  <si>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</si>
  <si>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</si>
  <si>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</si>
  <si>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</si>
  <si>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</si>
  <si>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</si>
  <si>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</si>
  <si>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</si>
  <si>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</si>
  <si>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</si>
  <si>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</si>
  <si>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</si>
  <si>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</si>
  <si>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</si>
  <si>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</si>
  <si>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</si>
  <si>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</si>
  <si>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</si>
  <si>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</si>
  <si>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</si>
  <si>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</si>
  <si>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</si>
  <si>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</si>
  <si>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</si>
  <si>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</si>
  <si>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</si>
  <si>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</si>
  <si>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</si>
  <si>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</si>
  <si>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</si>
  <si>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</si>
  <si>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</si>
  <si>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</si>
  <si>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</si>
  <si>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</si>
  <si>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</si>
  <si>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</si>
  <si>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</si>
  <si>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</si>
  <si>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</si>
  <si>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</si>
  <si>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</si>
  <si>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</si>
  <si>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</si>
  <si>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</si>
  <si>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</si>
  <si>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</si>
  <si>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</si>
  <si>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</si>
  <si>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</si>
  <si>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</si>
  <si>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</si>
  <si>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</si>
  <si>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</si>
  <si>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</si>
  <si>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</si>
  <si>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</si>
  <si>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</si>
  <si>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</si>
  <si>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</si>
  <si>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</si>
  <si>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</si>
  <si>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</si>
  <si>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</si>
  <si>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</si>
  <si>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</si>
  <si>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</si>
  <si>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</si>
  <si>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</si>
  <si>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</si>
  <si>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</si>
  <si>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</si>
  <si>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</si>
  <si>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</si>
  <si>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</si>
  <si>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</si>
  <si>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</si>
  <si>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</si>
  <si>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</si>
  <si>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</si>
  <si>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</si>
  <si>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</si>
  <si>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</si>
  <si>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</si>
  <si>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</si>
  <si>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</si>
  <si>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</si>
  <si>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</si>
  <si>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</si>
  <si>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</si>
  <si>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</si>
  <si>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</si>
  <si>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</si>
  <si>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</si>
  <si>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</si>
  <si>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</si>
  <si>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</si>
  <si>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</si>
  <si>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</si>
  <si>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</si>
  <si>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</si>
  <si>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</si>
  <si>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</si>
  <si>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</si>
  <si>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</si>
  <si>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</si>
  <si>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</si>
  <si>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</si>
  <si>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</si>
  <si>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</si>
  <si>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</si>
  <si>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</si>
  <si>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</si>
  <si>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</si>
  <si>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</si>
  <si>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</si>
  <si>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</si>
  <si>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</si>
  <si>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</si>
  <si>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</si>
  <si>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</si>
  <si>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</si>
  <si>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</si>
  <si>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</si>
  <si>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</si>
  <si>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</si>
  <si>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</si>
  <si>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</si>
  <si>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</si>
  <si>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</si>
  <si>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</si>
  <si>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</si>
  <si>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</si>
  <si>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</si>
  <si>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</si>
  <si>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</si>
  <si>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</si>
  <si>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</si>
  <si>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</si>
  <si>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</si>
  <si>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</si>
  <si>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</si>
  <si>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</si>
  <si>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</si>
  <si>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</si>
  <si>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</si>
  <si>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</si>
  <si>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</si>
  <si>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</si>
  <si>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</si>
  <si>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</si>
  <si>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</si>
  <si>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</si>
  <si>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</si>
  <si>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</si>
  <si>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</si>
  <si>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</si>
  <si>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</si>
  <si>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</si>
  <si>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</si>
  <si>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</si>
  <si>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</si>
  <si>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</si>
  <si>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</si>
  <si>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</si>
  <si>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</si>
  <si>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</si>
  <si>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</si>
  <si>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</si>
  <si>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</si>
  <si>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</si>
  <si>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</si>
  <si>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</si>
  <si>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</si>
  <si>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</si>
  <si>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</si>
  <si>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</si>
  <si>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</si>
  <si>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</si>
  <si>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</si>
  <si>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</si>
  <si>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</si>
  <si>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</si>
  <si>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</si>
  <si>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</si>
  <si>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</si>
  <si>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</si>
  <si>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</si>
  <si>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</si>
  <si>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</si>
  <si>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</si>
  <si>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</si>
  <si>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</si>
  <si>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</si>
  <si>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</si>
  <si>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</si>
  <si>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</si>
  <si>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</si>
  <si>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</si>
  <si>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</si>
  <si>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</si>
  <si>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</si>
  <si>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</si>
  <si>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</si>
  <si>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</si>
  <si>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</si>
  <si>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</si>
  <si>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</si>
  <si>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</si>
  <si>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</si>
  <si>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</si>
  <si>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</si>
  <si>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</si>
  <si>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</si>
  <si>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</si>
  <si>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</si>
  <si>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</si>
  <si>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</si>
  <si>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</si>
  <si>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</si>
  <si>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</si>
  <si>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</si>
  <si>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</si>
  <si>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</si>
  <si>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</si>
  <si>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</si>
  <si>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</si>
  <si>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</si>
  <si>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</si>
  <si>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</si>
  <si>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</si>
  <si>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</si>
  <si>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</si>
  <si>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</si>
  <si>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</si>
  <si>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</si>
  <si>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</si>
  <si>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</si>
  <si>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</si>
  <si>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</si>
  <si>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</si>
  <si>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</si>
  <si>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</si>
  <si>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</si>
  <si>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</si>
  <si>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</si>
  <si>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</si>
  <si>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</si>
  <si>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</si>
  <si>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</si>
  <si>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</si>
  <si>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</si>
  <si>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</si>
  <si>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</si>
  <si>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</si>
  <si>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</si>
  <si>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</si>
  <si>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</si>
  <si>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</si>
  <si>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</si>
  <si>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</si>
  <si>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</si>
  <si>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</si>
  <si>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</si>
  <si>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</si>
  <si>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</si>
  <si>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</si>
  <si>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</si>
  <si>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</si>
  <si>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</si>
  <si>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</si>
  <si>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</si>
  <si>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</si>
  <si>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</si>
  <si>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</si>
  <si>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</si>
  <si>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</si>
  <si>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</si>
  <si>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</si>
  <si>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</si>
  <si>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</si>
  <si>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</si>
  <si>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</si>
  <si>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</si>
  <si>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</si>
  <si>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</si>
  <si>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</si>
  <si>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</si>
  <si>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</si>
  <si>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</si>
  <si>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</si>
  <si>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</si>
  <si>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</si>
  <si>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</si>
  <si>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</si>
  <si>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</si>
  <si>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</si>
  <si>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</si>
  <si>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</si>
  <si>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</si>
  <si>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</si>
  <si>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</si>
  <si>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</si>
  <si>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</si>
  <si>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</si>
  <si>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</si>
  <si>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</si>
  <si>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</si>
  <si>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</si>
  <si>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</si>
  <si>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</si>
  <si>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</si>
  <si>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</si>
  <si>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</si>
  <si>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</si>
  <si>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</si>
  <si>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</si>
  <si>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</si>
  <si>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</si>
  <si>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</si>
  <si>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</si>
  <si>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</si>
  <si>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</si>
  <si>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</si>
  <si>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</si>
  <si>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</si>
  <si>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</si>
  <si>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</si>
  <si>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</si>
  <si>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</si>
  <si>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</si>
  <si>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</si>
  <si>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</si>
  <si>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</si>
  <si>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</si>
  <si>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</si>
  <si>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</si>
  <si>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</si>
  <si>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</si>
  <si>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</si>
  <si>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</si>
  <si>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</si>
  <si>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</si>
  <si>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</si>
  <si>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</si>
  <si>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</si>
  <si>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</si>
  <si>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</si>
  <si>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</si>
  <si>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</si>
  <si>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</si>
  <si>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</si>
  <si>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</si>
  <si>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</si>
  <si>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</si>
  <si>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</si>
  <si>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</si>
  <si>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</si>
  <si>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</si>
  <si>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</si>
  <si>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</si>
  <si>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</si>
  <si>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</si>
  <si>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</si>
  <si>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</si>
  <si>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</si>
  <si>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</si>
  <si>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</si>
  <si>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</si>
  <si>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</si>
  <si>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</si>
  <si>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</si>
  <si>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</si>
  <si>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</si>
  <si>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</si>
  <si>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</si>
  <si>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</si>
  <si>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</si>
  <si>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</si>
  <si>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</si>
  <si>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</si>
  <si>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</si>
  <si>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</si>
  <si>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</si>
  <si>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</si>
  <si>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</si>
  <si>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</si>
  <si>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</si>
  <si>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</si>
  <si>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</si>
  <si>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</si>
  <si>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</si>
  <si>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</si>
  <si>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</si>
  <si>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</si>
  <si>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</si>
  <si>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</si>
  <si>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</si>
  <si>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</si>
  <si>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</si>
  <si>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</si>
  <si>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</si>
  <si>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</si>
  <si>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</si>
  <si>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</si>
  <si>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</si>
  <si>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</si>
  <si>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</si>
  <si>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</si>
  <si>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</si>
  <si>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</si>
  <si>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</si>
  <si>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</si>
  <si>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</si>
  <si>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</si>
  <si>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</si>
  <si>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</si>
  <si>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</si>
  <si>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</si>
  <si>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</si>
  <si>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</si>
  <si>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</si>
  <si>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</si>
  <si>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</si>
  <si>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</si>
  <si>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</si>
  <si>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</si>
  <si>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</si>
  <si>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</si>
  <si>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</si>
  <si>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</si>
  <si>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</si>
  <si>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</si>
  <si>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</si>
  <si>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</si>
  <si>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</si>
  <si>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</si>
  <si>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</si>
  <si>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</si>
  <si>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</si>
  <si>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</si>
  <si>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</si>
  <si>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</si>
  <si>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</si>
  <si>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</si>
  <si>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</si>
  <si>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</si>
  <si>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</si>
  <si>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</si>
  <si>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</si>
  <si>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</si>
  <si>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</si>
  <si>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</si>
  <si>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</si>
  <si>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</si>
  <si>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</si>
  <si>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</si>
  <si>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</si>
  <si>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</si>
  <si>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</si>
  <si>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</si>
  <si>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</si>
  <si>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</si>
  <si>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</si>
  <si>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</si>
  <si>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</si>
  <si>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</si>
  <si>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</si>
  <si>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</si>
  <si>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</si>
  <si>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</si>
  <si>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</si>
  <si>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</si>
  <si>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</si>
  <si>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</si>
  <si>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</si>
  <si>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</si>
  <si>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</si>
  <si>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</si>
  <si>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</si>
  <si>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</si>
  <si>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</si>
  <si>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</si>
  <si>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</si>
  <si>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</si>
  <si>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</si>
  <si>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</si>
  <si>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</si>
  <si>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</si>
  <si>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</si>
  <si>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</si>
  <si>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</si>
  <si>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</si>
  <si>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</si>
  <si>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</si>
  <si>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</si>
  <si>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</si>
  <si>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</si>
  <si>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</si>
  <si>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</si>
  <si>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</si>
  <si>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</si>
  <si>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</si>
  <si>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</si>
  <si>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</si>
  <si>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</si>
  <si>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</si>
  <si>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</si>
  <si>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</si>
  <si>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</si>
  <si>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</si>
  <si>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</si>
  <si>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</si>
  <si>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</si>
  <si>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</si>
  <si>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</si>
  <si>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</si>
  <si>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</si>
  <si>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</si>
  <si>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</si>
  <si>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</si>
  <si>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</si>
  <si>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</si>
  <si>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</si>
  <si>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</si>
  <si>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</si>
  <si>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</si>
  <si>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</si>
  <si>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</si>
  <si>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</si>
  <si>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</si>
  <si>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</si>
  <si>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</si>
  <si>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</si>
  <si>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</si>
  <si>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</si>
  <si>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</si>
  <si>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</si>
  <si>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</si>
  <si>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</si>
  <si>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</si>
  <si>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</si>
  <si>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</si>
  <si>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</si>
  <si>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</si>
  <si>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</si>
  <si>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</si>
  <si>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</si>
  <si>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</si>
  <si>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</si>
  <si>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</si>
  <si>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</si>
  <si>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</si>
  <si>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</si>
  <si>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</si>
  <si>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</si>
  <si>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</si>
  <si>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</si>
  <si>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</si>
  <si>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</si>
  <si>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</si>
  <si>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</si>
  <si>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</si>
  <si>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</si>
  <si>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</si>
  <si>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</si>
  <si>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</si>
  <si>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</si>
  <si>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</si>
  <si>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</si>
  <si>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</si>
  <si>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</si>
  <si>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</si>
  <si>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</si>
  <si>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</si>
  <si>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</si>
  <si>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</si>
  <si>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</si>
  <si>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</si>
  <si>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</si>
  <si>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</si>
  <si>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</si>
  <si>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</si>
  <si>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</si>
  <si>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</si>
  <si>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</si>
  <si>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</si>
  <si>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</si>
  <si>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</si>
  <si>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</si>
  <si>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</si>
  <si>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</si>
  <si>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</si>
  <si>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</si>
  <si>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</si>
  <si>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</si>
  <si>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</si>
  <si>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</si>
  <si>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</si>
  <si>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</si>
  <si>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</si>
  <si>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</si>
  <si>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</si>
  <si>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</si>
  <si>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</si>
  <si>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</si>
  <si>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</si>
  <si>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</si>
  <si>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</si>
  <si>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</si>
  <si>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</si>
  <si>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</si>
  <si>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</si>
  <si>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</si>
  <si>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</si>
  <si>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</si>
  <si>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</si>
  <si>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</si>
  <si>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</si>
  <si>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</si>
  <si>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</si>
  <si>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</si>
  <si>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</si>
  <si>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</si>
  <si>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</si>
  <si>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</si>
  <si>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</si>
  <si>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</si>
  <si>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</si>
  <si>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</si>
  <si>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</si>
  <si>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</si>
  <si>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</si>
  <si>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</si>
  <si>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</si>
  <si>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</si>
  <si>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</si>
  <si>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</si>
  <si>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</si>
  <si>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</si>
  <si>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</si>
  <si>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</si>
  <si>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</si>
  <si>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</si>
  <si>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</si>
  <si>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</si>
  <si>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</si>
  <si>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</si>
  <si>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</si>
  <si>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</si>
  <si>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</si>
  <si>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</si>
  <si>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</si>
  <si>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</si>
  <si>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</si>
  <si>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</si>
  <si>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</si>
  <si>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</si>
  <si>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</si>
  <si>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</si>
  <si>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</si>
  <si>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</si>
  <si>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</si>
  <si>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</si>
  <si>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</si>
  <si>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</si>
  <si>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</si>
  <si>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</si>
  <si>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</si>
  <si>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</si>
  <si>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</si>
  <si>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</si>
  <si>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</si>
  <si>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</si>
  <si>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</si>
  <si>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</si>
  <si>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</si>
  <si>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</si>
  <si>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</si>
  <si>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</si>
  <si>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</si>
  <si>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</si>
  <si>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</si>
  <si>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</si>
  <si>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</si>
  <si>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</si>
  <si>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</si>
  <si>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</si>
  <si>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</si>
  <si>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</si>
  <si>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</si>
  <si>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</si>
  <si>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</si>
  <si>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</si>
  <si>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</si>
  <si>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</si>
  <si>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</si>
  <si>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</si>
  <si>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</si>
  <si>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</si>
  <si>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</si>
  <si>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</si>
  <si>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</si>
  <si>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</si>
  <si>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</si>
  <si>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</si>
  <si>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</si>
  <si>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</si>
  <si>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</si>
  <si>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</si>
  <si>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</si>
  <si>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</si>
  <si>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</si>
  <si>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</si>
  <si>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</si>
  <si>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</si>
  <si>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</si>
  <si>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</si>
  <si>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</si>
  <si>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</si>
  <si>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</si>
  <si>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</si>
  <si>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</si>
  <si>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</si>
  <si>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</si>
  <si>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</si>
  <si>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</si>
  <si>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</si>
  <si>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</si>
  <si>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</si>
  <si>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</si>
  <si>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</si>
  <si>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</si>
  <si>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</si>
  <si>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</si>
  <si>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</si>
  <si>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</si>
  <si>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</si>
  <si>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</si>
  <si>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</si>
  <si>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</si>
  <si>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</si>
  <si>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</si>
  <si>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</si>
  <si>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</si>
  <si>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</si>
  <si>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</si>
  <si>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</si>
  <si>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</si>
  <si>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</si>
  <si>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</si>
  <si>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</si>
  <si>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</si>
  <si>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</si>
  <si>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</si>
  <si>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</si>
  <si>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</si>
  <si>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</si>
  <si>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</si>
  <si>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</si>
  <si>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</si>
  <si>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</si>
  <si>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</si>
  <si>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</si>
  <si>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</si>
  <si>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</si>
  <si>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</si>
  <si>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</si>
  <si>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</si>
  <si>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</si>
  <si>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</si>
  <si>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</si>
  <si>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</si>
  <si>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</si>
  <si>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</si>
  <si>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</si>
  <si>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</si>
  <si>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</si>
  <si>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</si>
  <si>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</si>
  <si>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</si>
  <si>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</si>
  <si>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</si>
  <si>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</si>
  <si>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</si>
  <si>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</si>
  <si>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</si>
  <si>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</si>
  <si>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</si>
  <si>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</si>
  <si>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</si>
  <si>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</si>
  <si>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</si>
  <si>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</si>
  <si>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</si>
  <si>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</si>
  <si>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</si>
  <si>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</si>
  <si>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</si>
  <si>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</si>
  <si>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</si>
  <si>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</si>
  <si>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</si>
  <si>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</si>
  <si>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</si>
  <si>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</si>
  <si>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</si>
  <si>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</si>
  <si>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</si>
  <si>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</si>
  <si>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</si>
  <si>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</si>
  <si>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</si>
  <si>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</si>
  <si>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</si>
  <si>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</si>
  <si>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</si>
  <si>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</si>
  <si>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</si>
  <si>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</si>
  <si>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</si>
  <si>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</si>
  <si>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</si>
  <si>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</si>
  <si>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</si>
  <si>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</si>
  <si>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</si>
  <si>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</si>
  <si>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</si>
  <si>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</si>
  <si>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</si>
  <si>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</si>
  <si>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</si>
  <si>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</si>
  <si>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</si>
  <si>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</si>
  <si>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</si>
  <si>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</si>
  <si>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</si>
  <si>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</si>
  <si>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</si>
  <si>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</si>
  <si>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</si>
  <si>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</si>
  <si>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</si>
  <si>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</si>
  <si>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</si>
  <si>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</si>
  <si>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</si>
  <si>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</si>
  <si>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</si>
  <si>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</si>
  <si>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</si>
  <si>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</si>
  <si>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</si>
  <si>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</si>
  <si>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</si>
  <si>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</si>
  <si>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</si>
  <si>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</si>
  <si>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</si>
  <si>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</si>
  <si>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</si>
  <si>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</si>
  <si>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</si>
  <si>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</si>
  <si>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</si>
  <si>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</si>
  <si>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</si>
  <si>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</si>
  <si>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</si>
  <si>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</si>
  <si>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</si>
  <si>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</si>
  <si>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</si>
  <si>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</si>
  <si>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</si>
  <si>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</si>
  <si>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</si>
  <si>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</si>
  <si>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</si>
  <si>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</si>
  <si>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</si>
  <si>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</si>
  <si>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</si>
  <si>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</si>
  <si>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</si>
  <si>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</si>
  <si>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</si>
  <si>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</si>
  <si>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</si>
  <si>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</si>
  <si>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</si>
  <si>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</si>
  <si>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</si>
  <si>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</si>
  <si>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</si>
  <si>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</si>
  <si>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</si>
  <si>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</si>
  <si>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</si>
  <si>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</si>
  <si>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</si>
  <si>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</si>
  <si>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</si>
  <si>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</si>
  <si>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</si>
  <si>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</si>
  <si>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</si>
  <si>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</si>
  <si>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</si>
  <si>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</si>
  <si>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</si>
  <si>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</si>
  <si>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</si>
  <si>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</si>
  <si>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</si>
  <si>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</si>
  <si>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</si>
  <si>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</si>
  <si>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</si>
  <si>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</si>
  <si>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</si>
  <si>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</si>
  <si>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</si>
  <si>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</si>
  <si>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</si>
  <si>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</si>
  <si>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</si>
  <si>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</si>
  <si>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</si>
  <si>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</si>
  <si>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</si>
  <si>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</si>
  <si>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</si>
  <si>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</si>
  <si>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</si>
  <si>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</si>
  <si>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</si>
  <si>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</si>
  <si>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</si>
  <si>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</si>
  <si>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</si>
  <si>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</si>
  <si>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</si>
  <si>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</si>
  <si>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</si>
  <si>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</si>
  <si>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</si>
  <si>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</si>
  <si>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</si>
  <si>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</si>
  <si>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</si>
  <si>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</si>
  <si>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</si>
  <si>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</si>
  <si>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</si>
  <si>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</si>
  <si>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</si>
  <si>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</si>
  <si>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</si>
  <si>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</si>
  <si>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</si>
  <si>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</si>
  <si>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</si>
  <si>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</si>
  <si>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</si>
  <si>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</si>
  <si>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</si>
  <si>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</si>
  <si>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</si>
  <si>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</si>
  <si>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</si>
  <si>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</si>
  <si>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</si>
  <si>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</si>
  <si>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</si>
  <si>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</si>
  <si>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</si>
  <si>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</si>
  <si>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</si>
  <si>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</si>
  <si>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</si>
  <si>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</si>
  <si>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</si>
  <si>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</si>
  <si>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</si>
  <si>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</si>
  <si>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</si>
  <si>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</si>
  <si>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</si>
  <si>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</si>
  <si>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</si>
  <si>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</si>
  <si>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</si>
  <si>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</si>
  <si>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</si>
  <si>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</si>
  <si>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</si>
  <si>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</si>
  <si>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</si>
  <si>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</si>
  <si>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</si>
  <si>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</si>
  <si>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</si>
  <si>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</si>
  <si>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</si>
  <si>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</si>
  <si>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</si>
  <si>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</si>
  <si>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</si>
  <si>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</si>
  <si>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</si>
  <si>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</si>
  <si>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</si>
  <si>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</si>
  <si>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</si>
  <si>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</si>
  <si>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</si>
  <si>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</si>
  <si>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</si>
  <si>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</si>
  <si>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</si>
  <si>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</si>
  <si>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</si>
  <si>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</si>
  <si>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</si>
  <si>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</si>
  <si>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</si>
  <si>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</si>
  <si>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</si>
  <si>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</si>
  <si>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</si>
  <si>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</si>
  <si>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</si>
  <si>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</si>
  <si>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</si>
  <si>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</si>
  <si>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</si>
  <si>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</si>
  <si>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</si>
  <si>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</si>
  <si>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</si>
  <si>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</si>
  <si>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</si>
  <si>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</si>
  <si>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</si>
  <si>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</si>
  <si>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</si>
  <si>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</si>
  <si>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</si>
  <si>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</si>
  <si>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</si>
  <si>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</si>
  <si>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</si>
  <si>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</si>
  <si>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</si>
  <si>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</si>
  <si>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</si>
  <si>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</si>
  <si>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</si>
  <si>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</si>
  <si>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</si>
  <si>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</si>
  <si>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</si>
  <si>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</si>
  <si>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</si>
  <si>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</si>
  <si>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</si>
  <si>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</si>
  <si>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</si>
  <si>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</si>
  <si>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</si>
  <si>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</si>
  <si>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</si>
  <si>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</si>
  <si>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</si>
  <si>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</si>
  <si>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</si>
  <si>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</si>
  <si>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</si>
  <si>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</si>
  <si>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</si>
  <si>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</si>
  <si>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</si>
  <si>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</si>
  <si>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</si>
  <si>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</si>
  <si>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</si>
  <si>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</si>
  <si>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</si>
  <si>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</si>
  <si>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</si>
  <si>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</si>
  <si>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</si>
  <si>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</si>
  <si>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</si>
  <si>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</si>
  <si>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</si>
  <si>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</si>
  <si>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</si>
  <si>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</si>
  <si>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</si>
  <si>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</si>
  <si>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</si>
  <si>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</si>
  <si>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</si>
  <si>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</si>
  <si>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</si>
  <si>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</si>
  <si>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</si>
  <si>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</si>
  <si>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</si>
  <si>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</si>
  <si>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</si>
  <si>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</si>
  <si>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</si>
  <si>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</si>
  <si>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</si>
  <si>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</si>
  <si>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</si>
  <si>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</si>
  <si>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</si>
  <si>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</si>
  <si>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</si>
  <si>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</si>
  <si>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</si>
  <si>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</si>
  <si>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</si>
  <si>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</si>
  <si>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</si>
  <si>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</si>
  <si>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</si>
  <si>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</si>
  <si>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</si>
  <si>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</si>
  <si>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</si>
  <si>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</si>
  <si>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</si>
  <si>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</si>
  <si>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</si>
  <si>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</si>
  <si>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</si>
  <si>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</si>
  <si>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</si>
  <si>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</si>
  <si>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</si>
  <si>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</si>
  <si>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</si>
  <si>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</si>
  <si>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</si>
  <si>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</si>
  <si>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</si>
  <si>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</si>
  <si>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</si>
  <si>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</si>
  <si>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</si>
  <si>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</si>
  <si>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</si>
  <si>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</si>
  <si>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</si>
  <si>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</si>
  <si>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</si>
  <si>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</si>
  <si>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</si>
  <si>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</si>
  <si>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</si>
  <si>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</si>
  <si>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</si>
  <si>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</si>
  <si>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</si>
  <si>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</si>
  <si>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</si>
  <si>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</si>
  <si>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</si>
  <si>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</si>
  <si>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</si>
  <si>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</si>
  <si>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</si>
  <si>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</si>
  <si>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</si>
  <si>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</si>
  <si>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</si>
  <si>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</si>
  <si>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</si>
  <si>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</si>
  <si>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</si>
  <si>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</si>
  <si>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</si>
  <si>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</si>
  <si>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</si>
  <si>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</si>
  <si>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</si>
  <si>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</si>
  <si>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</si>
  <si>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</si>
  <si>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</si>
  <si>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</si>
  <si>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</si>
  <si>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</si>
  <si>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</si>
  <si>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</si>
  <si>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</si>
  <si>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</si>
  <si>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</si>
  <si>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</si>
  <si>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</si>
  <si>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</si>
  <si>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</si>
  <si>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</si>
  <si>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</si>
  <si>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</si>
  <si>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</si>
  <si>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</si>
  <si>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</si>
  <si>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</si>
  <si>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</si>
  <si>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</si>
  <si>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</si>
  <si>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</si>
  <si>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</si>
  <si>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</si>
  <si>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</si>
  <si>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</si>
  <si>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</si>
  <si>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</si>
  <si>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</si>
  <si>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</si>
  <si>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</si>
  <si>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</si>
  <si>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</si>
  <si>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</si>
  <si>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</si>
  <si>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</si>
  <si>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</si>
  <si>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</si>
  <si>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</si>
  <si>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</si>
  <si>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</si>
  <si>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</si>
  <si>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</si>
  <si>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</si>
  <si>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</si>
  <si>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</si>
  <si>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</si>
  <si>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</si>
  <si>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</si>
  <si>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</si>
  <si>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</si>
  <si>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</si>
  <si>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</si>
  <si>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</si>
  <si>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</si>
  <si>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</si>
  <si>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</si>
  <si>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</si>
  <si>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</si>
  <si>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</si>
  <si>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</si>
  <si>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</si>
  <si>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</si>
  <si>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</si>
  <si>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</si>
  <si>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</si>
  <si>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</si>
  <si>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</si>
  <si>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</si>
  <si>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</si>
  <si>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</si>
  <si>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</si>
  <si>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</si>
  <si>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</si>
  <si>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</si>
  <si>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</si>
  <si>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</si>
  <si>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</si>
  <si>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</si>
  <si>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</si>
  <si>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</si>
  <si>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</si>
  <si>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</si>
  <si>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</si>
  <si>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</si>
  <si>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</si>
  <si>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</si>
  <si>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</si>
  <si>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</si>
  <si>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</si>
  <si>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</si>
  <si>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</si>
  <si>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</si>
  <si>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</si>
  <si>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</si>
  <si>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</si>
  <si>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</si>
  <si>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</si>
  <si>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</si>
  <si>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</si>
  <si>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</si>
  <si>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</si>
  <si>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</si>
  <si>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</si>
  <si>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</si>
  <si>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</si>
  <si>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</si>
  <si>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</si>
  <si>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</si>
  <si>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</si>
  <si>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</si>
  <si>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</si>
  <si>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</si>
  <si>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</si>
  <si>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</si>
  <si>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</si>
  <si>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</si>
  <si>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</si>
  <si>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</si>
  <si>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</si>
  <si>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</si>
  <si>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</si>
  <si>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</si>
  <si>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</si>
  <si>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</si>
  <si>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</si>
  <si>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</si>
  <si>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</si>
  <si>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</si>
  <si>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</si>
  <si>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</si>
  <si>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</si>
  <si>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</si>
  <si>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</si>
  <si>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</si>
  <si>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</si>
  <si>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</si>
  <si>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</si>
  <si>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</si>
  <si>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</si>
  <si>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</si>
  <si>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</si>
  <si>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</si>
  <si>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</si>
  <si>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</si>
  <si>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</si>
  <si>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</si>
  <si>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</si>
  <si>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</si>
  <si>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</si>
  <si>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</si>
  <si>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</si>
  <si>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</si>
  <si>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</si>
  <si>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</si>
  <si>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</si>
  <si>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</si>
  <si>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</si>
  <si>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</si>
  <si>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</si>
  <si>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</si>
  <si>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</si>
  <si>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</si>
  <si>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</si>
  <si>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</si>
  <si>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</si>
  <si>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</si>
  <si>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</si>
  <si>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</si>
  <si>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</si>
  <si>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</si>
  <si>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</si>
  <si>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</si>
  <si>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</si>
  <si>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</si>
  <si>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</si>
  <si>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</si>
  <si>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</si>
  <si>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</si>
  <si>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</si>
  <si>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</si>
  <si>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</si>
  <si>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</si>
  <si>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</si>
  <si>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</si>
  <si>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</si>
  <si>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</si>
  <si>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</si>
  <si>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</si>
  <si>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</si>
  <si>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</si>
  <si>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</si>
  <si>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</si>
  <si>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</si>
  <si>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</si>
  <si>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</si>
  <si>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</si>
  <si>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</si>
  <si>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</si>
  <si>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</si>
  <si>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</si>
  <si>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</si>
  <si>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</si>
  <si>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</si>
  <si>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</si>
  <si>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</si>
  <si>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</si>
  <si>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</si>
  <si>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</si>
  <si>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</si>
  <si>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</si>
  <si>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</si>
  <si>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</si>
  <si>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</si>
  <si>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</si>
  <si>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</si>
  <si>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</si>
  <si>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</si>
  <si>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</si>
  <si>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</si>
  <si>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</si>
  <si>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</si>
  <si>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</si>
  <si>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</si>
  <si>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</si>
  <si>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</si>
  <si>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</si>
  <si>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</si>
  <si>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</si>
  <si>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</si>
  <si>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</si>
  <si>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</si>
  <si>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</si>
  <si>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</si>
  <si>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</si>
  <si>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</si>
  <si>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</si>
  <si>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</si>
  <si>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</si>
  <si>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</si>
  <si>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</si>
  <si>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</si>
  <si>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</si>
  <si>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</si>
  <si>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</si>
  <si>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</si>
  <si>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</si>
  <si>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</si>
  <si>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</si>
  <si>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</si>
  <si>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</si>
  <si>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</si>
  <si>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</si>
  <si>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</si>
  <si>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</si>
  <si>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</si>
  <si>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</si>
  <si>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</si>
  <si>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</si>
  <si>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</si>
  <si>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</si>
  <si>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</si>
  <si>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</si>
  <si>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</si>
  <si>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</si>
  <si>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</si>
  <si>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</si>
  <si>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</si>
  <si>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</si>
  <si>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</si>
  <si>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</si>
  <si>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</si>
  <si>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</si>
  <si>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</si>
  <si>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</si>
  <si>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</si>
  <si>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</si>
  <si>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</si>
  <si>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</si>
  <si>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</si>
  <si>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</si>
  <si>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</si>
  <si>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</si>
  <si>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</si>
  <si>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</si>
  <si>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</si>
  <si>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</si>
  <si>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</si>
  <si>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</si>
  <si>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</si>
  <si>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</si>
  <si>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</si>
  <si>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</si>
  <si>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</si>
  <si>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</si>
  <si>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</si>
  <si>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</si>
  <si>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</si>
  <si>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</si>
  <si>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</si>
  <si>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</si>
  <si>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</si>
  <si>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</si>
  <si>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</si>
  <si>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</si>
  <si>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</si>
  <si>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</si>
  <si>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</si>
  <si>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</si>
  <si>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</si>
  <si>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</si>
  <si>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</si>
  <si>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</si>
  <si>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</si>
  <si>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</si>
  <si>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</si>
  <si>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</si>
  <si>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</si>
  <si>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</si>
  <si>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</si>
  <si>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</si>
  <si>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</si>
  <si>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</si>
  <si>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</si>
  <si>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</si>
  <si>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</si>
  <si>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</si>
  <si>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</si>
  <si>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</si>
  <si>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</si>
  <si>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</si>
  <si>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</si>
  <si>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</si>
  <si>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</si>
  <si>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</si>
  <si>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</si>
  <si>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</si>
  <si>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</si>
  <si>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</si>
  <si>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</si>
  <si>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</si>
  <si>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</si>
  <si>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</si>
  <si>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</si>
  <si>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</si>
  <si>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</si>
  <si>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</si>
  <si>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</si>
  <si>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</si>
  <si>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</si>
  <si>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</si>
  <si>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</si>
  <si>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</si>
  <si>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</si>
  <si>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</si>
  <si>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</si>
  <si>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</si>
  <si>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</si>
  <si>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</si>
  <si>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</si>
  <si>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</si>
  <si>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</si>
  <si>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</si>
  <si>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</si>
  <si>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</si>
  <si>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</si>
  <si>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</si>
  <si>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</si>
  <si>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</si>
  <si>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</si>
  <si>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</si>
  <si>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</si>
  <si>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</si>
  <si>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</si>
  <si>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</si>
  <si>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</si>
  <si>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</si>
  <si>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</si>
  <si>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</si>
  <si>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</si>
  <si>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</si>
  <si>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</si>
  <si>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</si>
  <si>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</si>
  <si>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</si>
  <si>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</si>
  <si>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</si>
  <si>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</si>
  <si>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</si>
  <si>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</si>
  <si>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</si>
  <si>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</si>
  <si>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</si>
  <si>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</si>
  <si>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</si>
  <si>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</si>
  <si>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</si>
  <si>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</si>
  <si>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</si>
  <si>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</si>
  <si>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</si>
  <si>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</si>
  <si>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</si>
  <si>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</si>
  <si>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</si>
  <si>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</si>
  <si>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</si>
  <si>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</si>
  <si>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</si>
  <si>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</si>
  <si>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</si>
  <si>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</si>
  <si>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</si>
  <si>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</si>
  <si>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</si>
  <si>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</si>
  <si>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</si>
  <si>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</si>
  <si>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</si>
  <si>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</si>
  <si>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</si>
  <si>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</si>
  <si>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</si>
  <si>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</si>
  <si>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</si>
  <si>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</si>
  <si>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</si>
  <si>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</si>
  <si>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</si>
  <si>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</si>
  <si>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</si>
  <si>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</si>
  <si>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</si>
  <si>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</si>
  <si>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</si>
  <si>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</si>
  <si>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</si>
  <si>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</si>
  <si>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</si>
  <si>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</si>
  <si>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</si>
  <si>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</si>
  <si>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</si>
  <si>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</si>
  <si>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</si>
  <si>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</si>
  <si>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</si>
  <si>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</si>
  <si>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</si>
  <si>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</si>
  <si>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</si>
  <si>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</si>
  <si>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</si>
  <si>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</si>
  <si>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</si>
  <si>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</si>
  <si>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</si>
  <si>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</si>
  <si>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</si>
  <si>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</si>
  <si>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</si>
  <si>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</si>
  <si>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</si>
  <si>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</si>
  <si>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</si>
  <si>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</si>
  <si>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</si>
  <si>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</si>
  <si>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</si>
  <si>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</si>
  <si>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</si>
  <si>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</si>
  <si>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</si>
  <si>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</si>
  <si>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</si>
  <si>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</si>
  <si>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</si>
  <si>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</si>
  <si>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</si>
  <si>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</si>
  <si>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</si>
  <si>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</si>
  <si>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</si>
  <si>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</si>
  <si>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</si>
  <si>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</si>
  <si>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</si>
  <si>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</si>
  <si>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</si>
  <si>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</si>
  <si>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</si>
  <si>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</si>
  <si>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</si>
  <si>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</si>
  <si>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</si>
  <si>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</si>
  <si>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</si>
  <si>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</si>
  <si>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</si>
  <si>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</si>
  <si>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</si>
  <si>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</si>
  <si>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</si>
  <si>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</si>
  <si>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</si>
  <si>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</si>
  <si>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</si>
  <si>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</si>
  <si>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</si>
  <si>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</si>
  <si>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</si>
  <si>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</si>
  <si>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</si>
  <si>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</si>
  <si>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</si>
  <si>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</si>
  <si>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</si>
  <si>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</si>
  <si>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</si>
  <si>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</si>
  <si>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</si>
  <si>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</si>
  <si>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</si>
  <si>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</si>
  <si>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</si>
  <si>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</si>
  <si>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</si>
  <si>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</si>
  <si>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</si>
  <si>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</si>
  <si>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</si>
  <si>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</si>
  <si>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</si>
  <si>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</si>
  <si>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</si>
  <si>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</si>
  <si>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</si>
  <si>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</si>
  <si>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</si>
  <si>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</si>
  <si>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</si>
  <si>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</si>
  <si>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</si>
  <si>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</si>
  <si>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</si>
  <si>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</si>
  <si>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</si>
  <si>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</si>
  <si>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</si>
  <si>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</si>
  <si>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</si>
  <si>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</si>
  <si>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</si>
  <si>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</si>
  <si>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</si>
  <si>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</si>
  <si>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</si>
  <si>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</si>
  <si>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</si>
  <si>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</si>
  <si>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</si>
  <si>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</si>
  <si>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</si>
  <si>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</si>
  <si>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</si>
  <si>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</si>
  <si>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</si>
  <si>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</si>
  <si>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</si>
  <si>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</si>
  <si>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</si>
  <si>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</si>
  <si>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</si>
  <si>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</si>
  <si>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</si>
  <si>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</si>
  <si>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</si>
  <si>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</si>
  <si>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</si>
  <si>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</si>
  <si>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</si>
  <si>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</si>
  <si>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</si>
  <si>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</si>
  <si>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</si>
  <si>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</si>
  <si>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</si>
  <si>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</si>
  <si>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</si>
  <si>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</si>
  <si>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</si>
  <si>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</si>
  <si>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</si>
  <si>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</si>
  <si>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</si>
  <si>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</si>
  <si>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</si>
  <si>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</si>
  <si>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</si>
  <si>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</si>
  <si>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</si>
  <si>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</si>
  <si>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</si>
  <si>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</si>
  <si>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</si>
  <si>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</si>
  <si>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</si>
  <si>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</si>
  <si>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</si>
  <si>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</si>
  <si>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</si>
  <si>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</si>
  <si>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</si>
  <si>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</si>
  <si>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</si>
  <si>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</si>
  <si>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</si>
  <si>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</si>
  <si>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</si>
  <si>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</si>
  <si>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</si>
  <si>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</si>
  <si>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</si>
  <si>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</si>
  <si>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</si>
  <si>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</si>
  <si>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</si>
  <si>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</si>
  <si>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</si>
  <si>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</si>
  <si>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</si>
  <si>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</si>
  <si>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</si>
  <si>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</si>
  <si>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</si>
  <si>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</si>
  <si>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</si>
  <si>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</si>
  <si>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</si>
  <si>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</si>
  <si>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</si>
  <si>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</si>
  <si>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</si>
  <si>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</si>
  <si>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</si>
  <si>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</si>
  <si>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</si>
  <si>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</si>
  <si>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</si>
  <si>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</si>
  <si>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</si>
  <si>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</si>
  <si>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</si>
  <si>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</si>
  <si>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</si>
  <si>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</si>
  <si>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</si>
  <si>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</si>
  <si>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</si>
  <si>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</si>
  <si>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</si>
  <si>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</si>
  <si>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</si>
  <si>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</si>
  <si>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</si>
  <si>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</si>
  <si>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</si>
  <si>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</si>
  <si>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</si>
  <si>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</si>
  <si>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</si>
  <si>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</si>
  <si>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</si>
  <si>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</si>
  <si>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</si>
  <si>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</si>
  <si>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</si>
  <si>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</si>
  <si>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</si>
  <si>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</si>
  <si>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</si>
  <si>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</si>
  <si>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</si>
  <si>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</si>
  <si>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</si>
  <si>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</si>
  <si>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</si>
  <si>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</si>
  <si>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</si>
  <si>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</si>
  <si>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</si>
  <si>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</si>
  <si>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</si>
  <si>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</si>
  <si>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</si>
  <si>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</si>
  <si>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</si>
  <si>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</si>
  <si>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</si>
  <si>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</si>
  <si>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</si>
  <si>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</si>
  <si>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</si>
  <si>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</si>
  <si>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</si>
  <si>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</si>
  <si>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</si>
  <si>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</si>
  <si>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</si>
  <si>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</si>
  <si>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</si>
  <si>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</si>
  <si>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</si>
  <si>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</si>
  <si>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</si>
  <si>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</si>
  <si>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</si>
  <si>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</si>
  <si>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</si>
  <si>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</si>
  <si>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</si>
  <si>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</si>
  <si>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</si>
  <si>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</si>
  <si>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</si>
  <si>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</si>
  <si>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</si>
  <si>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</si>
  <si>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</si>
  <si>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</si>
  <si>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</si>
  <si>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</si>
  <si>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</si>
  <si>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</si>
  <si>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</si>
  <si>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</si>
  <si>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</si>
  <si>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</si>
  <si>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</si>
  <si>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</si>
  <si>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</si>
  <si>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</si>
  <si>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</si>
  <si>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</si>
  <si>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</si>
  <si>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</si>
  <si>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</si>
  <si>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</si>
  <si>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</si>
  <si>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</si>
  <si>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</si>
  <si>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</si>
  <si>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</si>
  <si>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</si>
  <si>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</si>
  <si>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</si>
  <si>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</si>
  <si>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</si>
  <si>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</si>
  <si>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</si>
  <si>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</si>
  <si>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</si>
  <si>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</si>
  <si>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</si>
  <si>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</si>
  <si>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</si>
  <si>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</si>
  <si>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</si>
  <si>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</si>
  <si>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</si>
  <si>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</si>
  <si>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</si>
  <si>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</si>
  <si>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</si>
  <si>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</si>
  <si>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</si>
  <si>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</si>
  <si>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</si>
  <si>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</si>
  <si>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</si>
  <si>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</si>
  <si>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</si>
  <si>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</si>
  <si>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</si>
  <si>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</si>
  <si>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</si>
  <si>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</si>
  <si>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</si>
  <si>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</si>
  <si>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</si>
  <si>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</si>
  <si>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</si>
  <si>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</si>
  <si>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</si>
  <si>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</si>
  <si>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</si>
  <si>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</si>
  <si>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</si>
  <si>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</si>
  <si>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</si>
  <si>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</si>
  <si>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</si>
  <si>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</si>
  <si>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</si>
  <si>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</si>
  <si>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</si>
  <si>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</si>
  <si>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</si>
  <si>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</si>
  <si>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</si>
  <si>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</si>
  <si>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</si>
  <si>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</si>
  <si>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</si>
  <si>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</si>
  <si>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</si>
  <si>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</si>
  <si>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</si>
  <si>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</si>
  <si>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</si>
  <si>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</si>
  <si>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</si>
  <si>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</si>
  <si>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</si>
  <si>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</si>
  <si>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</si>
  <si>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</si>
  <si>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</si>
  <si>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</si>
  <si>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</si>
  <si>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</si>
  <si>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</si>
  <si>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</si>
  <si>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</si>
  <si>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</si>
  <si>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</si>
  <si>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</si>
  <si>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</si>
  <si>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</si>
  <si>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</si>
  <si>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</si>
  <si>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</si>
  <si>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</si>
  <si>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</si>
  <si>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</si>
  <si>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</si>
  <si>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</si>
  <si>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</si>
  <si>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</si>
  <si>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</si>
  <si>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</si>
  <si>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</si>
  <si>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</si>
  <si>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</si>
  <si>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</si>
  <si>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</si>
  <si>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</si>
  <si>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</si>
  <si>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</si>
  <si>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</si>
  <si>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</si>
  <si>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</si>
  <si>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</si>
  <si>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</si>
  <si>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</si>
  <si>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</si>
  <si>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</si>
  <si>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</si>
  <si>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</si>
  <si>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</si>
  <si>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</si>
  <si>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</si>
  <si>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</si>
  <si>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</si>
  <si>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</si>
  <si>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</si>
  <si>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</si>
  <si>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</si>
  <si>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</si>
  <si>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</si>
  <si>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</si>
  <si>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</si>
  <si>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</si>
  <si>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</si>
  <si>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</si>
  <si>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</si>
  <si>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</si>
  <si>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</si>
  <si>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</si>
  <si>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</si>
  <si>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</si>
  <si>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</si>
  <si>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</si>
  <si>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</si>
  <si>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</si>
  <si>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</si>
  <si>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</si>
  <si>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</si>
  <si>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</si>
  <si>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</si>
  <si>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</si>
  <si>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</si>
  <si>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</si>
  <si>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</si>
  <si>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</si>
  <si>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</si>
  <si>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</si>
  <si>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</si>
  <si>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</si>
  <si>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</si>
  <si>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</si>
  <si>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</si>
  <si>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</si>
  <si>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</si>
  <si>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</si>
  <si>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</si>
  <si>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</si>
  <si>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</si>
  <si>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</si>
  <si>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</si>
  <si>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</si>
  <si>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</si>
  <si>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</si>
  <si>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</si>
  <si>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</si>
  <si>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</si>
  <si>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</si>
  <si>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</si>
  <si>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</si>
  <si>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</si>
  <si>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</si>
  <si>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</si>
  <si>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</si>
  <si>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</si>
  <si>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</si>
  <si>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</si>
  <si>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</si>
  <si>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</si>
  <si>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</si>
  <si>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</si>
  <si>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</si>
  <si>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</si>
  <si>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</si>
  <si>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</si>
  <si>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</si>
  <si>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</si>
  <si>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</si>
  <si>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</si>
  <si>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</si>
  <si>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</si>
  <si>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</si>
  <si>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</si>
  <si>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</si>
  <si>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</si>
  <si>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</si>
  <si>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</si>
  <si>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</si>
  <si>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</si>
  <si>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</si>
  <si>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</si>
  <si>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</si>
  <si>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</si>
  <si>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</si>
  <si>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</si>
  <si>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</si>
  <si>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</si>
  <si>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</si>
  <si>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</si>
  <si>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</si>
  <si>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</si>
  <si>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</si>
  <si>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</si>
  <si>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</si>
  <si>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</si>
  <si>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</si>
  <si>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</si>
  <si>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</si>
  <si>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</si>
  <si>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</si>
  <si>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</si>
  <si>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</si>
  <si>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</si>
  <si>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</si>
  <si>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</si>
  <si>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</si>
  <si>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</si>
  <si>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</si>
  <si>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</si>
  <si>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</si>
  <si>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</si>
  <si>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</si>
  <si>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</si>
  <si>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</si>
  <si>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</si>
  <si>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</si>
  <si>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</si>
  <si>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</si>
  <si>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</si>
  <si>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</si>
  <si>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</si>
  <si>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</si>
  <si>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</si>
  <si>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</si>
  <si>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</si>
  <si>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</si>
  <si>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</si>
  <si>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</si>
  <si>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</si>
  <si>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</si>
  <si>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</si>
  <si>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</si>
  <si>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</si>
  <si>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</si>
  <si>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</si>
  <si>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</si>
  <si>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</si>
  <si>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</si>
  <si>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</si>
  <si>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</si>
  <si>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</si>
  <si>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</si>
  <si>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</si>
  <si>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</si>
  <si>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</si>
  <si>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</si>
  <si>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</si>
  <si>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</si>
  <si>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</si>
  <si>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</si>
  <si>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</si>
  <si>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</si>
  <si>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</si>
  <si>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</si>
  <si>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</si>
  <si>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</si>
  <si>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</si>
  <si>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</si>
  <si>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</si>
  <si>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</si>
  <si>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</si>
  <si>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</si>
  <si>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</si>
  <si>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</si>
  <si>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</si>
  <si>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</si>
  <si>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</si>
  <si>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</si>
  <si>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</si>
  <si>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</si>
  <si>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</si>
  <si>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</si>
  <si>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</si>
  <si>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</si>
  <si>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</si>
  <si>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</si>
  <si>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</si>
  <si>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</si>
  <si>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</si>
  <si>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</si>
  <si>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</si>
  <si>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</si>
  <si>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</si>
  <si>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</si>
  <si>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</si>
  <si>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</si>
  <si>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</si>
  <si>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</si>
  <si>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</si>
  <si>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</si>
  <si>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</si>
  <si>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</si>
  <si>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</si>
  <si>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</si>
  <si>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</si>
  <si>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</si>
  <si>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</si>
  <si>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</si>
  <si>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</si>
  <si>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</si>
  <si>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</si>
  <si>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</si>
  <si>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</si>
  <si>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</si>
  <si>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</si>
  <si>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</si>
  <si>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</si>
  <si>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</si>
  <si>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</si>
  <si>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</si>
  <si>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</si>
  <si>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</si>
  <si>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</si>
  <si>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</si>
  <si>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</si>
  <si>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</si>
  <si>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</si>
  <si>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</si>
  <si>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</si>
  <si>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</si>
  <si>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</si>
  <si>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</si>
  <si>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</si>
  <si>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</si>
  <si>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</si>
  <si>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</si>
  <si>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</si>
  <si>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</si>
  <si>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</si>
  <si>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</si>
  <si>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</si>
  <si>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</si>
  <si>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</si>
  <si>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</si>
  <si>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</si>
  <si>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</si>
  <si>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</si>
  <si>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</si>
  <si>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</si>
  <si>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</si>
  <si>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</si>
  <si>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</si>
  <si>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</si>
  <si>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</si>
  <si>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</si>
  <si>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</si>
  <si>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</si>
  <si>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</si>
  <si>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</si>
  <si>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</si>
  <si>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</si>
  <si>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</si>
  <si>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</si>
  <si>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</si>
  <si>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</si>
  <si>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</si>
  <si>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</si>
  <si>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</si>
  <si>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</si>
  <si>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</si>
  <si>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</si>
  <si>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</si>
  <si>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</si>
  <si>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</si>
  <si>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</si>
  <si>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</si>
  <si>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</si>
  <si>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</si>
  <si>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</si>
  <si>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</si>
  <si>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</si>
  <si>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</si>
  <si>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</si>
  <si>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</si>
  <si>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</si>
  <si>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</si>
  <si>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</si>
  <si>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</si>
  <si>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</si>
  <si>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</si>
  <si>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</si>
  <si>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</si>
  <si>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</si>
  <si>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</si>
  <si>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</si>
  <si>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</si>
  <si>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</si>
  <si>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</si>
  <si>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</si>
  <si>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</si>
  <si>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</si>
  <si>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</si>
  <si>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</si>
  <si>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</si>
  <si>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</si>
  <si>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</si>
  <si>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</si>
  <si>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</si>
  <si>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</si>
  <si>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</si>
  <si>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</si>
  <si>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</si>
  <si>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</si>
  <si>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</si>
  <si>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</si>
  <si>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</si>
  <si>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</si>
  <si>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</si>
  <si>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</si>
  <si>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</si>
  <si>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</si>
  <si>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</si>
  <si>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</si>
  <si>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</si>
  <si>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</si>
  <si>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</si>
  <si>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</si>
  <si>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</si>
  <si>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</si>
  <si>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</si>
  <si>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</si>
  <si>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</si>
  <si>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</si>
  <si>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</si>
  <si>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</si>
  <si>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</si>
  <si>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</si>
  <si>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</si>
  <si>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</si>
  <si>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</si>
  <si>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</si>
  <si>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</si>
  <si>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</si>
  <si>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</si>
  <si>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</si>
  <si>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</si>
  <si>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</si>
  <si>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</si>
  <si>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</si>
  <si>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</si>
  <si>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</si>
  <si>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</si>
  <si>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</si>
  <si>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</si>
  <si>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</si>
  <si>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</si>
  <si>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</si>
  <si>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</si>
  <si>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</si>
  <si>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</si>
  <si>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</si>
  <si>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</si>
  <si>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</si>
  <si>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</si>
  <si>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</si>
  <si>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</si>
  <si>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</si>
  <si>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</si>
  <si>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</si>
  <si>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</si>
  <si>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</si>
  <si>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</si>
  <si>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</si>
  <si>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</si>
  <si>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</si>
  <si>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</si>
  <si>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</si>
  <si>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</si>
  <si>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</si>
  <si>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</si>
  <si>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</si>
  <si>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</si>
  <si>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</si>
  <si>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</si>
  <si>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</si>
  <si>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</si>
  <si>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</si>
  <si>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</si>
  <si>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</si>
  <si>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</si>
  <si>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</si>
  <si>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</si>
  <si>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</si>
  <si>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</si>
  <si>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</si>
  <si>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</si>
  <si>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</si>
  <si>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</si>
  <si>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</si>
  <si>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</si>
  <si>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</si>
  <si>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</si>
  <si>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</si>
  <si>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</si>
  <si>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</si>
  <si>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</si>
  <si>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</si>
  <si>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</si>
  <si>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</si>
  <si>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</si>
  <si>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</si>
  <si>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</si>
  <si>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</si>
  <si>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</si>
  <si>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</si>
  <si>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</si>
  <si>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</si>
  <si>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</si>
  <si>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</si>
  <si>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</si>
  <si>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</si>
  <si>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</si>
  <si>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</si>
  <si>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</si>
  <si>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</si>
  <si>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</si>
  <si>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</si>
  <si>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</si>
  <si>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</si>
  <si>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</si>
  <si>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</si>
  <si>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</si>
  <si>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</si>
  <si>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</si>
  <si>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</si>
  <si>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</si>
  <si>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</si>
  <si>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</si>
  <si>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</si>
  <si>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</si>
  <si>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</si>
  <si>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</si>
  <si>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</si>
  <si>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</si>
  <si>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</si>
  <si>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</si>
  <si>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</si>
  <si>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</si>
  <si>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</si>
  <si>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</si>
  <si>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</si>
  <si>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</si>
  <si>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</si>
  <si>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</si>
  <si>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</si>
  <si>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</si>
  <si>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</si>
  <si>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</si>
  <si>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</si>
  <si>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</si>
  <si>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</si>
  <si>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</si>
  <si>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</si>
  <si>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</si>
  <si>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</si>
  <si>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</si>
  <si>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</si>
  <si>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</si>
  <si>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</si>
  <si>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</si>
  <si>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</si>
  <si>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</si>
  <si>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</si>
  <si>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</si>
  <si>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</si>
  <si>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</si>
  <si>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</si>
  <si>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</si>
  <si>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</si>
  <si>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</si>
  <si>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</si>
  <si>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</si>
  <si>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</si>
  <si>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</si>
  <si>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</si>
  <si>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</si>
  <si>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</si>
  <si>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</si>
  <si>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</si>
  <si>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</si>
  <si>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</si>
  <si>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</si>
  <si>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</si>
  <si>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</si>
  <si>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</si>
  <si>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</si>
  <si>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</si>
  <si>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</si>
  <si>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</si>
  <si>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</si>
  <si>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</si>
  <si>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</si>
  <si>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</si>
  <si>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</si>
  <si>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</si>
  <si>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</si>
  <si>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</si>
  <si>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</si>
  <si>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</si>
  <si>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</si>
  <si>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</si>
  <si>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</si>
  <si>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</si>
  <si>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</si>
  <si>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</si>
  <si>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</si>
  <si>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</si>
  <si>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</si>
  <si>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</si>
  <si>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</si>
  <si>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</si>
  <si>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</si>
  <si>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</si>
  <si>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</si>
  <si>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</si>
  <si>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</si>
  <si>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</si>
  <si>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</si>
  <si>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</si>
  <si>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</si>
  <si>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</si>
  <si>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</si>
  <si>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</si>
  <si>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</si>
  <si>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</si>
  <si>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</si>
  <si>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</si>
  <si>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</si>
  <si>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</si>
  <si>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</si>
  <si>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</si>
  <si>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</si>
  <si>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</si>
  <si>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</si>
  <si>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</si>
  <si>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</si>
  <si>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</si>
  <si>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</si>
  <si>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</si>
  <si>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</si>
  <si>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</si>
  <si>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</si>
  <si>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</si>
  <si>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</si>
  <si>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</si>
  <si>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</si>
  <si>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</si>
  <si>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</si>
  <si>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</si>
  <si>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</si>
  <si>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</si>
  <si>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</si>
  <si>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</si>
  <si>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</si>
  <si>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</si>
  <si>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</si>
  <si>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</si>
  <si>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</si>
  <si>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</si>
  <si>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</si>
  <si>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</si>
  <si>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</si>
  <si>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</si>
  <si>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</si>
  <si>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</si>
  <si>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</si>
  <si>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</si>
  <si>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</si>
  <si>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</si>
  <si>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</si>
  <si>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</si>
  <si>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</si>
  <si>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</si>
  <si>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</si>
  <si>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</si>
  <si>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</si>
  <si>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</si>
  <si>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</si>
  <si>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</si>
  <si>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</si>
  <si>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</si>
  <si>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</si>
  <si>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</si>
  <si>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</si>
  <si>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</si>
  <si>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</si>
  <si>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</si>
  <si>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</si>
  <si>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</si>
  <si>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</si>
  <si>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</si>
  <si>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</si>
  <si>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</si>
  <si>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</si>
  <si>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</si>
  <si>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</si>
  <si>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</si>
  <si>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</si>
  <si>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</si>
  <si>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</si>
  <si>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</si>
  <si>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</si>
  <si>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</si>
  <si>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</si>
  <si>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</si>
  <si>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</si>
  <si>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</si>
  <si>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</si>
  <si>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</si>
  <si>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</si>
  <si>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</si>
  <si>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</si>
  <si>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</si>
  <si>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</si>
  <si>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</si>
  <si>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</si>
  <si>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</si>
  <si>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</si>
  <si>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</si>
  <si>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</si>
  <si>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</si>
  <si>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</si>
  <si>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</si>
  <si>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</si>
  <si>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</si>
  <si>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</si>
  <si>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</si>
  <si>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</si>
  <si>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</si>
  <si>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</si>
  <si>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</si>
  <si>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</si>
  <si>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</si>
  <si>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</si>
  <si>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</si>
  <si>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</si>
  <si>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</si>
  <si>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</si>
  <si>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</si>
  <si>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</si>
  <si>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</si>
  <si>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</si>
  <si>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</si>
  <si>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</si>
  <si>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</si>
  <si>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</si>
  <si>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</si>
  <si>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</si>
  <si>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</si>
  <si>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</si>
  <si>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</si>
  <si>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</si>
  <si>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</si>
  <si>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</si>
  <si>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</si>
  <si>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</si>
  <si>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</si>
  <si>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</si>
  <si>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</si>
  <si>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</si>
  <si>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</si>
  <si>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</si>
  <si>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</si>
  <si>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</si>
  <si>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</si>
  <si>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</si>
  <si>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</si>
  <si>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</si>
  <si>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</si>
  <si>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</si>
  <si>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</si>
  <si>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</si>
  <si>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</si>
  <si>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</si>
  <si>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</si>
  <si>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</si>
  <si>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</si>
  <si>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</si>
  <si>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</si>
  <si>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</si>
  <si>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</si>
  <si>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</si>
  <si>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</si>
  <si>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</si>
  <si>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</si>
  <si>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</si>
  <si>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</si>
  <si>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</si>
  <si>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</si>
  <si>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</si>
  <si>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</si>
  <si>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</si>
  <si>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</si>
  <si>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</si>
  <si>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</si>
  <si>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</si>
  <si>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</si>
  <si>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</si>
  <si>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</si>
  <si>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</si>
  <si>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</si>
  <si>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</si>
  <si>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</si>
  <si>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</si>
  <si>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</si>
  <si>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</si>
  <si>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</si>
  <si>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</si>
  <si>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</si>
  <si>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</si>
  <si>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</si>
  <si>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</si>
  <si>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</si>
  <si>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</si>
  <si>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</si>
  <si>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</si>
  <si>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</si>
  <si>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</si>
  <si>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</si>
  <si>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</si>
  <si>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</si>
  <si>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</si>
  <si>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</si>
  <si>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</si>
  <si>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</si>
  <si>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</si>
  <si>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</si>
  <si>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</si>
  <si>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</si>
  <si>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</si>
  <si>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</si>
  <si>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</si>
  <si>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</si>
  <si>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</si>
  <si>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</si>
  <si>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</si>
  <si>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</si>
  <si>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</si>
  <si>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</si>
  <si>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</si>
  <si>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</si>
  <si>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</si>
  <si>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</si>
  <si>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</si>
  <si>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</si>
  <si>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</si>
  <si>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</si>
  <si>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</si>
  <si>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</si>
  <si>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</si>
  <si>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</si>
  <si>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</si>
  <si>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</si>
  <si>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</si>
  <si>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</si>
  <si>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</si>
  <si>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</si>
  <si>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</si>
  <si>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</si>
  <si>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</si>
  <si>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</si>
  <si>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</si>
  <si>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</si>
  <si>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</si>
  <si>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</si>
  <si>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</si>
  <si>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</si>
  <si>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</si>
  <si>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</si>
  <si>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</si>
  <si>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</si>
  <si>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</si>
  <si>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</si>
  <si>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</si>
  <si>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</si>
  <si>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</si>
  <si>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</si>
  <si>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</si>
  <si>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</si>
  <si>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</si>
  <si>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</si>
  <si>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</si>
  <si>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</si>
  <si>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</si>
  <si>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</si>
  <si>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</si>
  <si>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</si>
  <si>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</si>
  <si>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</si>
  <si>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</si>
  <si>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</si>
  <si>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</si>
  <si>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</si>
  <si>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</si>
  <si>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</si>
  <si>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</si>
  <si>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</si>
  <si>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</si>
  <si>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</si>
  <si>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</si>
  <si>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</si>
  <si>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</si>
  <si>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</si>
  <si>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</si>
  <si>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</si>
  <si>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</si>
  <si>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</si>
  <si>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</si>
  <si>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</si>
  <si>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</si>
  <si>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</si>
  <si>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</si>
  <si>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</si>
  <si>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</si>
  <si>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</si>
  <si>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</si>
  <si>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</si>
  <si>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</si>
  <si>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</si>
  <si>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</si>
  <si>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</si>
  <si>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</si>
  <si>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</si>
  <si>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</si>
  <si>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</si>
  <si>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</si>
  <si>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</si>
  <si>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</si>
  <si>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</si>
  <si>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</si>
  <si>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</si>
  <si>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</si>
  <si>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</si>
  <si>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</si>
  <si>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</si>
  <si>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</si>
  <si>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</si>
  <si>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</si>
  <si>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</si>
  <si>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</si>
  <si>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</si>
  <si>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</si>
  <si>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</si>
  <si>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</si>
  <si>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</si>
  <si>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</si>
  <si>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</si>
  <si>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</si>
  <si>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</si>
  <si>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</si>
  <si>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</si>
  <si>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</si>
  <si>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</si>
  <si>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</si>
  <si>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</si>
  <si>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</si>
  <si>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</si>
  <si>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</si>
  <si>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</si>
  <si>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</si>
  <si>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</si>
  <si>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</si>
  <si>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</si>
  <si>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</si>
  <si>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</si>
  <si>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</si>
  <si>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</si>
  <si>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</si>
  <si>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</si>
  <si>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</si>
  <si>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</si>
  <si>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</si>
  <si>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</si>
  <si>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</si>
  <si>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</si>
  <si>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</si>
  <si>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</si>
  <si>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</si>
  <si>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</si>
  <si>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</si>
  <si>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</si>
  <si>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</si>
  <si>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</si>
  <si>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</si>
  <si>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</si>
  <si>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</si>
  <si>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</si>
  <si>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</si>
  <si>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</si>
  <si>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</si>
  <si>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</si>
  <si>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</si>
  <si>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</si>
  <si>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</si>
  <si>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</si>
  <si>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</si>
  <si>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</si>
  <si>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</si>
  <si>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</si>
  <si>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</si>
  <si>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</si>
  <si>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</si>
  <si>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</si>
  <si>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</si>
  <si>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</si>
  <si>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</si>
  <si>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</si>
  <si>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</si>
  <si>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</si>
  <si>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</si>
  <si>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</si>
  <si>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</si>
  <si>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</si>
  <si>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</si>
  <si>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</si>
  <si>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</si>
  <si>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</si>
  <si>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</si>
  <si>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</si>
  <si>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</si>
  <si>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</si>
  <si>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</si>
  <si>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</si>
  <si>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</si>
  <si>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</si>
  <si>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</si>
  <si>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</si>
  <si>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</si>
  <si>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</si>
  <si>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</si>
  <si>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</si>
  <si>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</si>
  <si>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</si>
  <si>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</si>
  <si>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</si>
  <si>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</si>
  <si>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</si>
  <si>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</si>
  <si>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</si>
  <si>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</si>
  <si>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</si>
  <si>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</si>
  <si>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</si>
  <si>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</si>
  <si>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</si>
  <si>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</si>
  <si>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</si>
  <si>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</si>
  <si>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</si>
  <si>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</si>
  <si>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</si>
  <si>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</si>
  <si>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</si>
  <si>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</si>
  <si>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</si>
  <si>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</si>
  <si>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</si>
  <si>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</si>
  <si>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</si>
  <si>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</si>
  <si>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</si>
  <si>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</si>
  <si>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</si>
  <si>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</si>
  <si>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</si>
  <si>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</si>
  <si>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</si>
  <si>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</si>
  <si>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</si>
  <si>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</si>
  <si>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</si>
  <si>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</si>
  <si>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</si>
  <si>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</si>
  <si>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</si>
  <si>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</si>
  <si>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</si>
  <si>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</si>
  <si>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</si>
  <si>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</si>
  <si>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</si>
  <si>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</si>
  <si>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</si>
  <si>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</si>
  <si>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</si>
  <si>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</si>
  <si>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</si>
  <si>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</si>
  <si>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</si>
  <si>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</si>
  <si>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</si>
  <si>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</si>
  <si>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</si>
  <si>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</si>
  <si>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</si>
  <si>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</si>
  <si>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</si>
  <si>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</si>
  <si>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</si>
  <si>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</si>
  <si>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</si>
  <si>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</si>
  <si>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</si>
  <si>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</si>
  <si>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</si>
  <si>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</si>
  <si>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</si>
  <si>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</si>
  <si>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</si>
  <si>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</si>
  <si>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</si>
  <si>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</si>
  <si>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</si>
  <si>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</si>
  <si>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</si>
  <si>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</si>
  <si>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</si>
  <si>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</si>
  <si>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</si>
  <si>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</si>
  <si>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</si>
  <si>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</si>
  <si>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</si>
  <si>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</si>
  <si>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</si>
  <si>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</si>
  <si>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</si>
  <si>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</si>
  <si>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</si>
  <si>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</si>
  <si>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</si>
  <si>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</si>
  <si>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</si>
  <si>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</si>
  <si>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</si>
  <si>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</si>
  <si>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</si>
  <si>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</si>
  <si>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</si>
  <si>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</si>
  <si>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</si>
  <si>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</si>
  <si>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</si>
  <si>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</si>
  <si>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</si>
  <si>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</si>
  <si>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</si>
  <si>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</si>
  <si>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</si>
  <si>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</si>
  <si>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</si>
  <si>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</si>
  <si>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</si>
  <si>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</si>
  <si>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</si>
  <si>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</si>
  <si>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</si>
  <si>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</si>
  <si>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</si>
  <si>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</si>
  <si>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</si>
  <si>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</si>
  <si>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</si>
  <si>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</si>
  <si>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</si>
  <si>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</si>
  <si>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</si>
  <si>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</si>
  <si>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</si>
  <si>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</si>
  <si>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</si>
  <si>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</si>
  <si>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</si>
  <si>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</si>
  <si>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</si>
  <si>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</si>
  <si>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</si>
  <si>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</si>
  <si>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</si>
  <si>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</si>
  <si>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</si>
  <si>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</si>
  <si>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</si>
  <si>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</si>
  <si>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</si>
  <si>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</si>
  <si>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</si>
  <si>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</si>
  <si>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</si>
  <si>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</si>
  <si>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</si>
  <si>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</si>
  <si>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</si>
  <si>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</si>
  <si>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</si>
  <si>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</si>
  <si>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</si>
  <si>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</si>
  <si>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</si>
  <si>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</si>
  <si>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</si>
  <si>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</si>
  <si>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</si>
  <si>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</si>
  <si>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</si>
  <si>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</si>
  <si>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</si>
  <si>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</si>
  <si>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</si>
  <si>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</si>
  <si>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</si>
  <si>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</si>
  <si>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</si>
  <si>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</si>
  <si>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</si>
  <si>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</si>
  <si>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</si>
  <si>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</si>
  <si>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</si>
  <si>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</si>
  <si>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</si>
  <si>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</si>
  <si>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</si>
  <si>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</si>
  <si>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</si>
  <si>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</si>
  <si>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</si>
  <si>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</si>
  <si>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</si>
  <si>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</si>
  <si>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</si>
  <si>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</si>
  <si>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</si>
  <si>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</si>
  <si>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</si>
  <si>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</si>
  <si>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</si>
  <si>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</si>
  <si>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</si>
  <si>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</si>
  <si>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</si>
  <si>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</si>
  <si>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</si>
  <si>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</si>
  <si>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</si>
  <si>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</si>
  <si>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</si>
  <si>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</si>
  <si>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</si>
  <si>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</si>
  <si>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</si>
  <si>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</si>
  <si>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</si>
  <si>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</si>
  <si>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</si>
  <si>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</si>
  <si>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</si>
  <si>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</si>
  <si>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</si>
  <si>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</si>
  <si>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</si>
  <si>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</si>
  <si>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</si>
  <si>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</si>
  <si>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</si>
  <si>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</si>
  <si>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</si>
  <si>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</si>
  <si>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</si>
  <si>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</si>
  <si>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</si>
  <si>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</si>
  <si>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</si>
  <si>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</si>
  <si>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</si>
  <si>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</si>
  <si>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</si>
  <si>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</si>
  <si>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</si>
  <si>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</si>
  <si>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</si>
  <si>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</si>
  <si>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</si>
  <si>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</si>
  <si>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</si>
  <si>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</si>
  <si>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</si>
  <si>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</si>
  <si>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</si>
  <si>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</si>
  <si>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</si>
  <si>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</si>
  <si>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</si>
  <si>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</si>
  <si>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</si>
  <si>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</si>
  <si>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</si>
  <si>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</si>
  <si>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</si>
  <si>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</si>
  <si>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</si>
  <si>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</si>
  <si>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</si>
  <si>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</si>
  <si>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</si>
  <si>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</si>
  <si>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</si>
  <si>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</si>
  <si>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</si>
  <si>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</si>
  <si>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</si>
  <si>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</si>
  <si>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</si>
  <si>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</si>
  <si>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</si>
  <si>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</si>
  <si>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</si>
  <si>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</si>
  <si>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</si>
  <si>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</si>
  <si>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</si>
  <si>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</si>
  <si>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</si>
  <si>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</si>
  <si>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</si>
  <si>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</si>
  <si>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</si>
  <si>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</si>
  <si>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</si>
  <si>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</si>
  <si>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</si>
  <si>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</si>
  <si>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</si>
  <si>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</si>
  <si>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</si>
  <si>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</si>
  <si>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</si>
  <si>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</si>
  <si>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</si>
  <si>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</si>
  <si>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</si>
  <si>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</si>
  <si>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</si>
  <si>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</si>
  <si>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</si>
  <si>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</si>
  <si>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</si>
  <si>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</si>
  <si>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</si>
  <si>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</si>
  <si>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</si>
  <si>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</si>
  <si>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</si>
  <si>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</si>
  <si>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</si>
  <si>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</si>
  <si>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</si>
  <si>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</si>
  <si>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</si>
  <si>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</si>
  <si>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</si>
  <si>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</si>
  <si>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</si>
  <si>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</si>
  <si>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</si>
  <si>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</si>
  <si>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</si>
  <si>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</si>
  <si>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</si>
  <si>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</si>
  <si>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</si>
  <si>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</si>
  <si>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</si>
  <si>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</si>
  <si>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</si>
  <si>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</si>
  <si>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</si>
  <si>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</si>
  <si>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</si>
  <si>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</si>
  <si>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</si>
  <si>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</si>
  <si>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</si>
  <si>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</si>
  <si>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</si>
  <si>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</si>
  <si>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</si>
  <si>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</si>
  <si>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</si>
  <si>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</si>
  <si>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</si>
  <si>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</si>
  <si>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</si>
  <si>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</si>
  <si>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</si>
  <si>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</si>
  <si>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</si>
  <si>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</si>
  <si>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</si>
  <si>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</si>
  <si>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</si>
  <si>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</si>
  <si>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</si>
  <si>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</si>
  <si>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</si>
  <si>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</si>
  <si>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</si>
  <si>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</si>
  <si>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</si>
  <si>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</si>
  <si>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</si>
  <si>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</si>
  <si>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</si>
  <si>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</si>
  <si>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</si>
  <si>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</si>
  <si>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</si>
  <si>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</si>
  <si>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</si>
  <si>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</si>
  <si>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</si>
  <si>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</si>
  <si>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</si>
  <si>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</si>
  <si>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</si>
  <si>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</si>
  <si>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</si>
  <si>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</si>
  <si>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</si>
  <si>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</si>
  <si>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</si>
  <si>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</si>
  <si>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</si>
  <si>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</si>
  <si>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</si>
  <si>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</si>
  <si>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</si>
  <si>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</si>
  <si>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</si>
  <si>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</si>
  <si>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</si>
  <si>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</si>
  <si>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</si>
  <si>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</si>
  <si>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</si>
  <si>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</si>
  <si>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</si>
  <si>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</si>
  <si>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</si>
  <si>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</si>
  <si>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</si>
  <si>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</si>
  <si>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</si>
  <si>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</si>
  <si>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</si>
  <si>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</si>
  <si>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</si>
  <si>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</si>
  <si>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</si>
  <si>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</si>
  <si>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</si>
  <si>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</si>
  <si>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</si>
  <si>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</si>
  <si>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</si>
  <si>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</si>
  <si>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</si>
  <si>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</si>
  <si>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</si>
  <si>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</si>
  <si>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</si>
  <si>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</si>
  <si>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</si>
  <si>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</si>
  <si>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</si>
  <si>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</si>
  <si>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</si>
  <si>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</si>
  <si>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</si>
  <si>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</si>
  <si>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</si>
  <si>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</si>
  <si>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</si>
  <si>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</si>
  <si>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</si>
  <si>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</si>
  <si>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</si>
  <si>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</si>
  <si>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</si>
  <si>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</si>
  <si>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</si>
  <si>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</si>
  <si>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</si>
  <si>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</si>
  <si>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</si>
  <si>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</si>
  <si>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</si>
  <si>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</si>
  <si>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</si>
  <si>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</si>
  <si>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</si>
  <si>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</si>
  <si>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</si>
  <si>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</si>
  <si>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</si>
  <si>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</si>
  <si>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</si>
  <si>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</si>
  <si>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</si>
  <si>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</si>
  <si>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</si>
  <si>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</si>
  <si>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</si>
  <si>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</si>
  <si>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</si>
  <si>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</si>
  <si>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</si>
  <si>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</si>
  <si>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</si>
  <si>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</si>
  <si>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</si>
  <si>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</si>
  <si>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</si>
  <si>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</si>
  <si>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</si>
  <si>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</si>
  <si>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</si>
  <si>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</si>
  <si>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</si>
  <si>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</si>
  <si>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</si>
  <si>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</si>
  <si>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</si>
  <si>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</si>
  <si>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</si>
  <si>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</si>
  <si>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</si>
  <si>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</si>
  <si>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</si>
  <si>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</si>
  <si>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</si>
  <si>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</si>
  <si>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</si>
  <si>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</si>
  <si>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</si>
  <si>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</si>
  <si>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</si>
  <si>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</si>
  <si>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</si>
  <si>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</si>
  <si>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</si>
  <si>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</si>
  <si>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</si>
  <si>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</si>
  <si>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</si>
  <si>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</si>
  <si>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</si>
  <si>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</si>
  <si>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</si>
  <si>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</si>
  <si>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</si>
  <si>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</si>
  <si>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</si>
  <si>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</si>
  <si>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</si>
  <si>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</si>
  <si>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</si>
  <si>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</si>
  <si>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</si>
  <si>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</si>
  <si>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</si>
  <si>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</si>
  <si>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</si>
  <si>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</si>
  <si>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</si>
  <si>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</si>
  <si>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</si>
  <si>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</si>
  <si>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</si>
  <si>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</si>
  <si>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</si>
  <si>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</si>
  <si>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</si>
  <si>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</si>
  <si>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</si>
  <si>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</si>
  <si>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</si>
  <si>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</si>
  <si>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</si>
  <si>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</si>
  <si>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</si>
  <si>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</si>
  <si>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</si>
  <si>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</si>
  <si>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</si>
  <si>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</si>
  <si>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</si>
  <si>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</si>
  <si>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</si>
  <si>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</si>
  <si>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</si>
  <si>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</si>
  <si>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</si>
  <si>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</si>
  <si>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</si>
  <si>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</si>
  <si>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</si>
  <si>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</si>
  <si>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</si>
  <si>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</si>
  <si>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</si>
  <si>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</si>
  <si>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</si>
  <si>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</si>
  <si>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</si>
  <si>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</si>
  <si>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</si>
  <si>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</si>
  <si>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</si>
  <si>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</si>
  <si>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</si>
  <si>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</si>
  <si>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</si>
  <si>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</si>
  <si>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</si>
  <si>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</si>
  <si>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</si>
  <si>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</si>
  <si>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</si>
  <si>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</si>
  <si>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</si>
  <si>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</si>
  <si>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</si>
  <si>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</si>
  <si>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</si>
  <si>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</si>
  <si>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</si>
  <si>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</si>
  <si>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</si>
  <si>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</si>
  <si>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</si>
  <si>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</si>
  <si>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</si>
  <si>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</si>
  <si>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</si>
  <si>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</si>
  <si>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</si>
  <si>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</si>
  <si>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</si>
  <si>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</si>
  <si>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</si>
  <si>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</si>
  <si>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</si>
  <si>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</si>
  <si>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</si>
  <si>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</si>
  <si>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</si>
  <si>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</si>
  <si>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</si>
  <si>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</si>
  <si>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</si>
  <si>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</si>
  <si>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</si>
  <si>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</si>
  <si>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</si>
  <si>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</si>
  <si>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</si>
  <si>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</si>
  <si>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</si>
  <si>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</si>
  <si>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</si>
  <si>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</si>
  <si>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</si>
  <si>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</si>
  <si>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</si>
  <si>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</si>
  <si>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</si>
  <si>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</si>
  <si>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</si>
  <si>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</si>
  <si>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</si>
  <si>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</si>
  <si>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</si>
  <si>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</si>
  <si>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</si>
  <si>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</si>
  <si>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</si>
  <si>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</si>
  <si>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</si>
  <si>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</si>
  <si>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</si>
  <si>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</si>
  <si>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</si>
  <si>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</si>
  <si>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</si>
  <si>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</si>
  <si>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</si>
  <si>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</si>
  <si>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</si>
  <si>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</si>
  <si>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</si>
  <si>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</si>
  <si>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</si>
  <si>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</si>
  <si>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</si>
  <si>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</si>
  <si>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</si>
  <si>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</si>
  <si>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</si>
  <si>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</si>
  <si>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</si>
  <si>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</si>
  <si>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</si>
  <si>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</si>
  <si>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</si>
  <si>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</si>
  <si>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</si>
  <si>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</si>
  <si>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</si>
  <si>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</si>
  <si>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</si>
  <si>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</si>
  <si>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</si>
  <si>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</si>
  <si>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</si>
  <si>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</si>
  <si>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</si>
  <si>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</si>
  <si>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</si>
  <si>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</si>
  <si>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</si>
  <si>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</si>
  <si>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</si>
  <si>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</si>
  <si>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</si>
  <si>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</si>
  <si>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</si>
  <si>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</si>
  <si>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</si>
  <si>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</si>
  <si>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</si>
  <si>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</si>
  <si>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</si>
  <si>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</si>
  <si>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</si>
  <si>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</si>
  <si>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</si>
  <si>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</si>
  <si>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</si>
  <si>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</si>
  <si>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</si>
  <si>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</si>
  <si>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</si>
  <si>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</si>
  <si>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</si>
  <si>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</si>
  <si>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</si>
  <si>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</si>
  <si>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</si>
  <si>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</si>
  <si>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</si>
  <si>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</si>
  <si>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</si>
  <si>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</si>
  <si>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</si>
  <si>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</si>
  <si>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</si>
  <si>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</si>
  <si>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</si>
  <si>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</si>
  <si>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</si>
  <si>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</si>
  <si>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</si>
  <si>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</si>
  <si>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</si>
  <si>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</si>
  <si>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</si>
  <si>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</si>
  <si>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</si>
  <si>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</si>
  <si>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</si>
  <si>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</si>
  <si>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</si>
  <si>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</si>
  <si>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</si>
  <si>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</si>
  <si>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</si>
  <si>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</si>
  <si>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</si>
  <si>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</si>
  <si>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</si>
  <si>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</si>
  <si>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</si>
  <si>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</si>
  <si>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</si>
  <si>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</si>
  <si>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</si>
  <si>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</si>
  <si>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</si>
  <si>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</si>
  <si>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</si>
  <si>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</si>
  <si>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</si>
  <si>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</si>
  <si>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</si>
  <si>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</si>
  <si>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</si>
  <si>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</si>
  <si>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</si>
  <si>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</si>
  <si>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</si>
  <si>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</si>
  <si>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</si>
  <si>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</si>
  <si>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</si>
  <si>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</si>
  <si>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</si>
  <si>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</si>
  <si>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</si>
  <si>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</si>
  <si>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</si>
  <si>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</si>
  <si>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</si>
  <si>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</si>
  <si>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</si>
  <si>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</si>
  <si>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</si>
  <si>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</si>
  <si>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</si>
  <si>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</si>
  <si>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</si>
  <si>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</si>
  <si>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</si>
  <si>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</si>
  <si>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</si>
  <si>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</si>
  <si>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</si>
  <si>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</si>
  <si>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</si>
  <si>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</si>
  <si>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</si>
  <si>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</si>
  <si>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</si>
  <si>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</si>
  <si>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</si>
  <si>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</si>
  <si>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</si>
  <si>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</si>
  <si>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</si>
  <si>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</si>
  <si>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</si>
  <si>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</si>
  <si>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</si>
  <si>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</si>
  <si>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</si>
  <si>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</si>
  <si>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</si>
  <si>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</si>
  <si>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</si>
  <si>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</si>
  <si>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</si>
  <si>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</si>
  <si>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</si>
  <si>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</si>
  <si>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</si>
  <si>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</si>
  <si>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</si>
  <si>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</si>
  <si>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</si>
  <si>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</si>
  <si>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</si>
  <si>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</si>
  <si>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</si>
  <si>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</si>
  <si>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</si>
  <si>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</si>
  <si>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</si>
  <si>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</si>
  <si>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</si>
  <si>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</si>
  <si>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</si>
  <si>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</si>
  <si>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</si>
  <si>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</si>
  <si>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</si>
  <si>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</si>
  <si>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</si>
  <si>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</si>
  <si>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</si>
  <si>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</si>
  <si>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</si>
  <si>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</si>
  <si>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</si>
  <si>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</si>
  <si>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</si>
  <si>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</si>
  <si>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</si>
  <si>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</si>
  <si>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</si>
  <si>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</si>
  <si>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</si>
  <si>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</si>
  <si>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</si>
  <si>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</si>
  <si>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</si>
  <si>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</si>
  <si>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</si>
  <si>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</si>
  <si>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</si>
  <si>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</si>
  <si>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</si>
  <si>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</si>
  <si>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</si>
  <si>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</si>
  <si>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</si>
  <si>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</si>
  <si>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</si>
  <si>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</si>
  <si>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</si>
  <si>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</si>
  <si>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</si>
  <si>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</si>
  <si>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</si>
  <si>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</si>
  <si>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</si>
  <si>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</si>
  <si>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</si>
  <si>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</si>
  <si>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</si>
  <si>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</si>
  <si>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</si>
  <si>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</si>
  <si>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</si>
  <si>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</si>
  <si>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</si>
  <si>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</si>
  <si>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</si>
  <si>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</si>
  <si>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</si>
  <si>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</si>
  <si>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</si>
  <si>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</si>
  <si>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</si>
  <si>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</si>
  <si>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</si>
  <si>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</si>
  <si>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</si>
  <si>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</si>
  <si>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</si>
  <si>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</si>
  <si>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</si>
  <si>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</si>
  <si>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</si>
  <si>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</si>
  <si>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</si>
  <si>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</si>
  <si>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</si>
  <si>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</si>
  <si>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</si>
  <si>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</si>
  <si>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</si>
  <si>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</si>
  <si>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</si>
  <si>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</si>
  <si>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</si>
  <si>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</si>
  <si>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</si>
  <si>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</si>
  <si>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</si>
  <si>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</si>
  <si>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</si>
  <si>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</si>
  <si>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</si>
  <si>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</si>
  <si>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</si>
  <si>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</si>
  <si>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</si>
  <si>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</si>
  <si>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</si>
  <si>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</si>
  <si>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</si>
  <si>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</si>
  <si>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</si>
  <si>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</si>
  <si>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</si>
  <si>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</si>
  <si>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</si>
  <si>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</si>
  <si>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</si>
  <si>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</si>
  <si>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</si>
  <si>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</si>
  <si>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</si>
  <si>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</si>
  <si>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</si>
  <si>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</si>
  <si>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</si>
  <si>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</si>
  <si>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</si>
  <si>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</si>
  <si>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</si>
  <si>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</si>
  <si>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</si>
  <si>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</si>
  <si>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</si>
  <si>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</si>
  <si>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</si>
  <si>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</si>
  <si>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</si>
  <si>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</si>
  <si>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</si>
  <si>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</si>
  <si>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</si>
  <si>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</si>
  <si>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</si>
  <si>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</si>
  <si>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</si>
  <si>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</si>
  <si>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</si>
  <si>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</si>
  <si>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</si>
  <si>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</si>
  <si>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</si>
  <si>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</si>
  <si>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</si>
  <si>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</si>
  <si>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</si>
  <si>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</si>
  <si>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</si>
  <si>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</si>
  <si>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</si>
  <si>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</si>
  <si>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</si>
  <si>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</si>
  <si>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</si>
  <si>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</si>
  <si>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</si>
  <si>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</si>
  <si>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</si>
  <si>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</si>
  <si>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</si>
  <si>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</si>
  <si>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</si>
  <si>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</si>
  <si>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</si>
  <si>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</si>
  <si>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</si>
  <si>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</si>
  <si>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</si>
  <si>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</si>
  <si>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</si>
  <si>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</si>
  <si>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</si>
  <si>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</si>
  <si>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</si>
  <si>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</si>
  <si>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</si>
  <si>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</si>
  <si>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</si>
  <si>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</si>
  <si>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</si>
  <si>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</si>
  <si>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</si>
  <si>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</si>
  <si>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</si>
  <si>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</si>
  <si>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</si>
  <si>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</si>
  <si>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</si>
  <si>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</si>
  <si>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</si>
  <si>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</si>
  <si>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</si>
  <si>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</si>
  <si>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</si>
  <si>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</si>
  <si>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</si>
  <si>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</si>
  <si>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</si>
  <si>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</si>
  <si>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</si>
  <si>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</si>
  <si>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</si>
  <si>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</si>
  <si>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</si>
  <si>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</si>
  <si>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</si>
  <si>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</si>
  <si>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</si>
  <si>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</si>
  <si>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</si>
  <si>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</si>
  <si>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</si>
  <si>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</si>
  <si>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</si>
  <si>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</si>
  <si>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</si>
  <si>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</si>
  <si>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</si>
  <si>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</si>
  <si>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</si>
  <si>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</si>
  <si>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</si>
  <si>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</si>
  <si>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</si>
  <si>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</si>
  <si>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</si>
  <si>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</si>
  <si>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</si>
  <si>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</si>
  <si>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</si>
  <si>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</si>
  <si>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</si>
  <si>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</si>
  <si>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</si>
  <si>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</si>
  <si>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</si>
  <si>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</si>
  <si>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</si>
  <si>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</si>
  <si>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</si>
  <si>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</si>
  <si>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</si>
  <si>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</si>
  <si>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</si>
  <si>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</si>
  <si>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</si>
  <si>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</si>
  <si>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</si>
  <si>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</si>
  <si>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</si>
  <si>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</si>
  <si>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</si>
  <si>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</si>
  <si>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</si>
  <si>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</si>
  <si>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</si>
  <si>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</si>
  <si>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</si>
  <si>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</si>
  <si>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</si>
  <si>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</si>
  <si>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</si>
  <si>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</si>
  <si>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</si>
  <si>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</si>
  <si>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</si>
  <si>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</si>
  <si>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</si>
  <si>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</si>
  <si>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</si>
  <si>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</si>
  <si>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</si>
  <si>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</si>
  <si>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</si>
  <si>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</si>
  <si>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</si>
  <si>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</si>
  <si>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</si>
  <si>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</si>
  <si>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</si>
  <si>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</si>
  <si>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</si>
  <si>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</si>
  <si>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</si>
  <si>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</si>
  <si>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</si>
  <si>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</si>
  <si>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</si>
  <si>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</si>
  <si>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</si>
  <si>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</si>
  <si>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</si>
  <si>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</si>
  <si>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</si>
  <si>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</si>
  <si>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</si>
  <si>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</si>
  <si>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</si>
  <si>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</si>
  <si>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</si>
  <si>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</si>
  <si>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</si>
  <si>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</si>
  <si>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</si>
  <si>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</si>
  <si>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</si>
  <si>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</si>
  <si>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</si>
  <si>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</si>
  <si>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</si>
  <si>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</si>
  <si>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</si>
  <si>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</si>
  <si>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</si>
  <si>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</si>
  <si>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</si>
  <si>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</si>
  <si>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</si>
  <si>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</si>
  <si>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</si>
  <si>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</si>
  <si>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</si>
  <si>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</si>
  <si>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</si>
  <si>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</si>
  <si>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</si>
  <si>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</si>
  <si>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</si>
  <si>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</si>
  <si>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</si>
  <si>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</si>
  <si>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</si>
  <si>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</si>
  <si>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</si>
  <si>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</si>
  <si>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</si>
  <si>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</si>
  <si>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</si>
  <si>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</si>
  <si>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</si>
  <si>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</si>
  <si>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</si>
  <si>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</si>
  <si>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</si>
  <si>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</si>
  <si>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</si>
  <si>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</si>
  <si>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</si>
  <si>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</si>
  <si>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</si>
  <si>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</si>
  <si>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</si>
  <si>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</si>
  <si>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</si>
  <si>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</si>
  <si>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</si>
  <si>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</si>
  <si>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</si>
  <si>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</si>
  <si>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</si>
  <si>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</si>
  <si>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</si>
  <si>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</si>
  <si>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</si>
  <si>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</si>
  <si>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</si>
  <si>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</si>
  <si>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</si>
  <si>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</si>
  <si>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</si>
  <si>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</si>
  <si>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</si>
  <si>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</si>
  <si>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</si>
  <si>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</si>
  <si>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</si>
  <si>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</si>
  <si>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</si>
  <si>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</si>
  <si>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</si>
  <si>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</si>
  <si>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</si>
  <si>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</si>
  <si>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</si>
  <si>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</si>
  <si>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</si>
  <si>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</si>
  <si>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</si>
  <si>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</si>
  <si>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</si>
  <si>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</si>
  <si>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</si>
  <si>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</si>
  <si>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</si>
  <si>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</si>
  <si>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</si>
  <si>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</si>
  <si>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</si>
  <si>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</si>
  <si>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</si>
  <si>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</si>
  <si>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</si>
  <si>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</si>
  <si>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</si>
  <si>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</si>
  <si>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</si>
  <si>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</si>
  <si>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</si>
  <si>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</si>
  <si>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</si>
  <si>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</si>
  <si>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</si>
  <si>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</si>
  <si>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</si>
  <si>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</si>
  <si>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</si>
  <si>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</si>
  <si>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</si>
  <si>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</si>
  <si>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</si>
  <si>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</si>
  <si>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</si>
  <si>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</si>
  <si>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</si>
  <si>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</si>
  <si>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</si>
  <si>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</si>
  <si>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</si>
  <si>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</si>
  <si>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</si>
  <si>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</si>
  <si>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</si>
  <si>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</si>
  <si>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</si>
  <si>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</si>
  <si>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</si>
  <si>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</si>
  <si>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</si>
  <si>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</si>
  <si>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</si>
  <si>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</si>
  <si>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</si>
  <si>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</si>
  <si>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</si>
  <si>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</si>
  <si>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</si>
  <si>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</si>
  <si>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</si>
  <si>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</si>
  <si>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</si>
  <si>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</si>
  <si>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</si>
  <si>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</si>
  <si>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</si>
  <si>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</si>
  <si>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</si>
  <si>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</si>
  <si>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</si>
  <si>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</si>
  <si>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</si>
  <si>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</si>
  <si>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</si>
  <si>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</si>
  <si>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</si>
  <si>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</si>
  <si>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</si>
  <si>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</si>
  <si>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</si>
  <si>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</si>
  <si>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</si>
  <si>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</si>
  <si>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</si>
  <si>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</si>
  <si>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</si>
  <si>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</si>
  <si>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</si>
  <si>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</si>
  <si>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</si>
  <si>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</si>
  <si>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</si>
  <si>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</si>
  <si>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</si>
  <si>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</si>
  <si>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</si>
  <si>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</si>
  <si>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</si>
  <si>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</si>
  <si>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</si>
  <si>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</si>
  <si>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</si>
  <si>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</si>
  <si>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</si>
  <si>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</si>
  <si>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</si>
  <si>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</si>
  <si>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</si>
  <si>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</si>
  <si>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</si>
  <si>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</si>
  <si>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</si>
  <si>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</si>
  <si>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</si>
  <si>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</si>
  <si>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</si>
  <si>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</si>
  <si>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</si>
  <si>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</si>
  <si>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</si>
  <si>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</si>
  <si>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</si>
  <si>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</si>
  <si>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</si>
  <si>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</si>
  <si>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</si>
  <si>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</si>
  <si>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</si>
  <si>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</si>
  <si>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</si>
  <si>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</si>
  <si>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</si>
  <si>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</si>
  <si>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</si>
  <si>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</si>
  <si>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</si>
  <si>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</si>
  <si>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</si>
  <si>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</si>
  <si>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</si>
  <si>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</si>
  <si>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</si>
  <si>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</si>
  <si>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</si>
  <si>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</si>
  <si>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</si>
  <si>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</si>
  <si>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</si>
  <si>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</si>
  <si>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</si>
  <si>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</si>
  <si>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</si>
  <si>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</si>
  <si>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</si>
  <si>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</si>
  <si>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</si>
  <si>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</si>
  <si>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</si>
  <si>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</si>
  <si>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</si>
  <si>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</si>
  <si>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</si>
  <si>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</si>
  <si>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</si>
  <si>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</si>
  <si>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</si>
  <si>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</si>
  <si>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</si>
  <si>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</si>
  <si>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</si>
  <si>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</si>
  <si>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</si>
  <si>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</si>
  <si>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</si>
  <si>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</si>
  <si>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</si>
  <si>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</si>
  <si>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</si>
  <si>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</si>
  <si>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</si>
  <si>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</si>
  <si>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</si>
  <si>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</si>
  <si>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</si>
  <si>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</si>
  <si>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</si>
  <si>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</si>
  <si>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</si>
  <si>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</si>
  <si>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</si>
  <si>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</si>
  <si>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</si>
  <si>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</si>
  <si>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</si>
  <si>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</si>
  <si>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</si>
  <si>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</si>
  <si>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</si>
  <si>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</si>
  <si>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</si>
  <si>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</si>
  <si>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</si>
  <si>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</si>
  <si>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</si>
  <si>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</si>
  <si>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</si>
  <si>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</si>
  <si>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</si>
  <si>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</si>
  <si>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</si>
  <si>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</si>
  <si>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</si>
  <si>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</si>
  <si>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</si>
  <si>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</si>
  <si>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</si>
  <si>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</si>
  <si>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</si>
  <si>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</si>
  <si>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</si>
  <si>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</si>
  <si>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</si>
  <si>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</si>
  <si>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</si>
  <si>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</si>
  <si>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</si>
  <si>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</si>
  <si>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</si>
  <si>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</si>
  <si>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</si>
  <si>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</si>
  <si>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</si>
  <si>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</si>
  <si>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</si>
  <si>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</si>
  <si>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</si>
  <si>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</si>
  <si>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</si>
  <si>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</si>
  <si>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</si>
  <si>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</si>
  <si>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</si>
  <si>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</si>
  <si>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</si>
  <si>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</si>
  <si>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</si>
  <si>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</si>
  <si>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</si>
  <si>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</si>
  <si>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</si>
  <si>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</si>
  <si>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</si>
  <si>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</si>
  <si>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</si>
  <si>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</si>
  <si>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</si>
  <si>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</si>
  <si>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</si>
  <si>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</si>
  <si>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</si>
  <si>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</si>
  <si>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</si>
  <si>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</si>
  <si>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</si>
  <si>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</si>
  <si>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</si>
  <si>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</si>
  <si>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</si>
  <si>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</si>
  <si>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</si>
  <si>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</si>
  <si>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</si>
  <si>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</si>
  <si>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</si>
  <si>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</si>
  <si>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</si>
  <si>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</si>
  <si>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</si>
  <si>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</si>
  <si>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</si>
  <si>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</si>
  <si>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</si>
  <si>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</si>
  <si>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</si>
  <si>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</si>
  <si>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</si>
  <si>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</si>
  <si>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</si>
  <si>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</si>
  <si>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</si>
  <si>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</si>
  <si>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</si>
  <si>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</si>
  <si>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</si>
  <si>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</si>
  <si>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</si>
  <si>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</si>
  <si>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</si>
  <si>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</si>
  <si>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</si>
  <si>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</si>
  <si>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</si>
  <si>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</si>
  <si>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</si>
  <si>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</si>
  <si>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</si>
  <si>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</si>
  <si>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</si>
  <si>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</si>
  <si>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</si>
  <si>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</si>
  <si>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</si>
  <si>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</si>
  <si>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</si>
  <si>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</si>
  <si>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</si>
  <si>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</si>
  <si>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</si>
  <si>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</si>
  <si>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</si>
  <si>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</si>
  <si>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</si>
  <si>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</si>
  <si>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</si>
  <si>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</si>
  <si>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</si>
  <si>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</si>
  <si>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</si>
  <si>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</si>
  <si>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</si>
  <si>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</si>
  <si>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</si>
  <si>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</si>
  <si>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</si>
  <si>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</si>
  <si>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</si>
  <si>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</si>
  <si>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</si>
  <si>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</si>
  <si>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</si>
  <si>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</si>
  <si>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</si>
  <si>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</si>
  <si>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</si>
  <si>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</si>
  <si>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</si>
  <si>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</si>
  <si>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</si>
  <si>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</si>
  <si>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</si>
  <si>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</si>
  <si>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</si>
  <si>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</si>
  <si>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</si>
  <si>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</si>
  <si>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</si>
  <si>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</si>
  <si>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</si>
  <si>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</si>
  <si>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</si>
  <si>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</si>
  <si>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</si>
  <si>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</si>
  <si>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</si>
  <si>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</si>
  <si>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</si>
  <si>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</si>
  <si>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</si>
  <si>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</si>
  <si>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</si>
  <si>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</si>
  <si>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</si>
  <si>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</si>
  <si>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</si>
  <si>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</si>
  <si>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</si>
  <si>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</si>
  <si>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</si>
  <si>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</si>
  <si>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</si>
  <si>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</si>
  <si>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</si>
  <si>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</si>
  <si>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</si>
  <si>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</si>
  <si>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</si>
  <si>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</si>
  <si>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</si>
  <si>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</si>
  <si>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</si>
  <si>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</si>
  <si>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</si>
  <si>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</si>
  <si>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</si>
  <si>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</si>
  <si>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</si>
  <si>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</si>
  <si>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</si>
  <si>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</si>
  <si>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</si>
  <si>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</si>
  <si>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</si>
  <si>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</si>
  <si>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</si>
  <si>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</si>
  <si>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</si>
  <si>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</si>
  <si>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</si>
  <si>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</si>
  <si>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</si>
  <si>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</si>
  <si>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</si>
  <si>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</si>
  <si>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</si>
  <si>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</si>
  <si>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</si>
  <si>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</si>
  <si>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</si>
  <si>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</si>
  <si>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</si>
  <si>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</si>
  <si>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</si>
  <si>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</si>
  <si>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</si>
  <si>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</si>
  <si>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</si>
  <si>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</si>
  <si>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</si>
  <si>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</si>
  <si>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</si>
  <si>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</si>
  <si>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</si>
  <si>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</si>
  <si>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</si>
  <si>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</si>
  <si>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</si>
  <si>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</si>
  <si>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</si>
  <si>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</si>
  <si>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</si>
  <si>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</si>
  <si>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</si>
  <si>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</si>
  <si>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</si>
  <si>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</si>
  <si>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</si>
  <si>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</si>
  <si>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</si>
  <si>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</si>
  <si>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</si>
  <si>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</si>
  <si>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</si>
  <si>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</si>
  <si>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</si>
  <si>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</si>
  <si>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</si>
  <si>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</si>
  <si>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</si>
  <si>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</si>
  <si>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</si>
  <si>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</si>
  <si>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</si>
  <si>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</si>
  <si>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</si>
  <si>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</si>
  <si>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</si>
  <si>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</si>
  <si>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</si>
  <si>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</si>
  <si>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</si>
  <si>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</si>
  <si>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</si>
  <si>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</si>
  <si>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</si>
  <si>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</si>
  <si>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</si>
  <si>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</si>
  <si>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</si>
  <si>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</si>
  <si>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</si>
  <si>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</si>
  <si>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</si>
  <si>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</si>
  <si>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</si>
  <si>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</si>
  <si>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</si>
  <si>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</si>
  <si>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</si>
  <si>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</si>
  <si>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</si>
  <si>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</si>
  <si>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</si>
  <si>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</si>
  <si>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</si>
  <si>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</si>
  <si>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</si>
  <si>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</si>
  <si>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</si>
  <si>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</si>
  <si>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</si>
  <si>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</si>
  <si>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</si>
  <si>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</si>
  <si>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</si>
  <si>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</si>
  <si>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</si>
  <si>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</si>
  <si>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</si>
  <si>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</si>
  <si>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</si>
  <si>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</si>
  <si>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</si>
  <si>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</si>
  <si>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</si>
  <si>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</si>
  <si>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</si>
  <si>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</si>
  <si>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</si>
  <si>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</si>
  <si>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</si>
  <si>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</si>
  <si>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</si>
  <si>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</si>
  <si>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</si>
  <si>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</si>
  <si>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</si>
  <si>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</si>
  <si>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</si>
  <si>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</si>
  <si>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</si>
  <si>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</si>
  <si>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</si>
  <si>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</si>
  <si>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</si>
  <si>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</si>
  <si>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</si>
  <si>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</si>
  <si>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</si>
  <si>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</si>
  <si>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</si>
  <si>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</si>
  <si>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</si>
  <si>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</si>
  <si>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</si>
  <si>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</si>
  <si>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</si>
  <si>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</si>
  <si>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</si>
  <si>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</si>
  <si>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</si>
  <si>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</si>
  <si>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</si>
  <si>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</si>
  <si>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</si>
  <si>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</si>
  <si>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</si>
  <si>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</si>
  <si>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</si>
  <si>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</si>
  <si>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</si>
  <si>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</si>
  <si>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</si>
  <si>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</si>
  <si>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</si>
  <si>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</si>
  <si>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</si>
  <si>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</si>
  <si>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</si>
  <si>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</si>
  <si>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</si>
  <si>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</si>
  <si>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</si>
  <si>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</si>
  <si>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</si>
  <si>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</si>
  <si>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</si>
  <si>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</si>
  <si>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</si>
  <si>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</si>
  <si>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</si>
  <si>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</si>
  <si>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</si>
  <si>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</si>
  <si>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</si>
  <si>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</si>
  <si>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</si>
  <si>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</si>
  <si>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</si>
  <si>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</si>
  <si>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</si>
  <si>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</si>
  <si>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</si>
  <si>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</si>
  <si>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</si>
  <si>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</si>
  <si>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</si>
  <si>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</si>
  <si>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</si>
  <si>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</si>
  <si>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</si>
  <si>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</si>
  <si>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</si>
  <si>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</si>
  <si>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</si>
  <si>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</si>
  <si>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</si>
  <si>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</si>
  <si>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</si>
  <si>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</si>
  <si>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</si>
  <si>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</si>
  <si>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</si>
  <si>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</si>
  <si>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</si>
  <si>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</si>
  <si>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</si>
  <si>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</si>
  <si>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</si>
  <si>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</si>
  <si>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</si>
  <si>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</si>
  <si>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</si>
  <si>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</si>
  <si>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</si>
  <si>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</si>
  <si>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</si>
  <si>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</si>
  <si>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</si>
  <si>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</si>
  <si>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</si>
  <si>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</si>
  <si>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</si>
  <si>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</si>
  <si>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</si>
  <si>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</si>
  <si>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</si>
  <si>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</si>
  <si>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</si>
  <si>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</si>
  <si>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</si>
  <si>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</si>
  <si>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</si>
  <si>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</si>
  <si>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</si>
  <si>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</si>
  <si>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</si>
  <si>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</si>
  <si>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</si>
  <si>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</si>
  <si>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</si>
  <si>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</si>
  <si>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</si>
  <si>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</si>
  <si>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</si>
  <si>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</si>
  <si>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</si>
  <si>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</si>
  <si>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</si>
  <si>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</si>
  <si>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</si>
  <si>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</si>
  <si>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</si>
  <si>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</si>
  <si>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</si>
  <si>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</si>
  <si>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</si>
  <si>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</si>
  <si>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</si>
  <si>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</si>
  <si>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</si>
  <si>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</si>
  <si>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</si>
  <si>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</si>
  <si>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</si>
  <si>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</si>
  <si>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</si>
  <si>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</si>
  <si>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</si>
  <si>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</si>
  <si>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</si>
  <si>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</si>
  <si>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</si>
  <si>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</si>
  <si>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</si>
  <si>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</si>
  <si>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</si>
  <si>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</si>
  <si>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</si>
  <si>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</si>
  <si>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</si>
  <si>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</si>
  <si>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</si>
  <si>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</si>
  <si>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</si>
  <si>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</si>
  <si>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</si>
  <si>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</si>
  <si>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</si>
  <si>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</si>
  <si>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</si>
  <si>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</si>
  <si>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</si>
  <si>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</si>
  <si>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</si>
  <si>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</si>
  <si>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</si>
  <si>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</si>
  <si>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</si>
  <si>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</si>
  <si>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</si>
  <si>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</si>
  <si>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</si>
  <si>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</si>
  <si>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</si>
  <si>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</si>
  <si>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</si>
  <si>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</si>
  <si>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</si>
  <si>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</si>
  <si>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</si>
  <si>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</si>
  <si>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</si>
  <si>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</si>
  <si>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</si>
  <si>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</si>
  <si>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</si>
  <si>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</si>
  <si>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</si>
  <si>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</si>
  <si>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</si>
  <si>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</si>
  <si>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</si>
  <si>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</si>
  <si>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</si>
  <si>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</si>
  <si>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</si>
  <si>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</si>
  <si>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</si>
  <si>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</si>
  <si>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</si>
  <si>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</si>
  <si>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</si>
  <si>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</si>
  <si>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</si>
  <si>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</si>
  <si>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</si>
  <si>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</si>
  <si>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</si>
  <si>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</si>
  <si>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</si>
  <si>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</si>
  <si>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</si>
  <si>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</si>
  <si>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</si>
  <si>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</si>
  <si>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</si>
  <si>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</si>
  <si>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</si>
  <si>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</si>
  <si>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</si>
  <si>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</si>
  <si>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</si>
  <si>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</si>
  <si>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</si>
  <si>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</si>
  <si>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</si>
  <si>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</si>
  <si>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</si>
  <si>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</si>
  <si>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</si>
  <si>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</si>
  <si>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</si>
  <si>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</si>
  <si>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</si>
  <si>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</si>
  <si>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</si>
  <si>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</si>
  <si>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</si>
  <si>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</si>
  <si>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</si>
  <si>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</si>
  <si>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</si>
  <si>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</si>
  <si>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</si>
  <si>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</si>
  <si>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</si>
  <si>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</si>
  <si>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</si>
  <si>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</si>
  <si>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</si>
  <si>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</si>
  <si>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</si>
  <si>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</si>
  <si>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</si>
  <si>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</si>
  <si>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</si>
  <si>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</si>
  <si>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</si>
  <si>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</si>
  <si>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</si>
  <si>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</si>
  <si>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</si>
  <si>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</si>
  <si>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</si>
  <si>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</si>
  <si>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</si>
  <si>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</si>
  <si>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</si>
  <si>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</si>
  <si>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</si>
  <si>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</si>
  <si>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</si>
  <si>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</si>
  <si>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</si>
  <si>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</si>
  <si>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</si>
  <si>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</si>
  <si>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</si>
  <si>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</si>
  <si>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</si>
  <si>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</si>
  <si>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</si>
  <si>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</si>
  <si>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</si>
  <si>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</si>
  <si>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</si>
  <si>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</si>
  <si>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</si>
  <si>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</si>
  <si>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</si>
  <si>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</si>
  <si>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</si>
  <si>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</si>
  <si>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</si>
  <si>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</si>
  <si>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</si>
  <si>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</si>
  <si>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</si>
  <si>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</si>
  <si>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</si>
  <si>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</si>
  <si>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</si>
  <si>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</si>
  <si>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</si>
  <si>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</si>
  <si>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</si>
  <si>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</si>
  <si>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</si>
  <si>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</si>
  <si>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</si>
  <si>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</si>
  <si>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</si>
  <si>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</si>
  <si>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</si>
  <si>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</si>
  <si>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</si>
  <si>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</si>
  <si>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</si>
  <si>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</si>
  <si>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</si>
  <si>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</si>
  <si>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</si>
  <si>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</si>
  <si>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</si>
  <si>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</si>
  <si>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</si>
  <si>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</si>
  <si>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</si>
  <si>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</si>
  <si>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</si>
  <si>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</si>
  <si>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</si>
  <si>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</si>
  <si>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</si>
  <si>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</si>
  <si>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</si>
  <si>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</si>
  <si>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</si>
  <si>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</si>
  <si>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</si>
  <si>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</si>
  <si>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</si>
  <si>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</si>
  <si>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</si>
  <si>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</si>
  <si>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</si>
  <si>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</si>
  <si>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</si>
  <si>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</si>
  <si>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</si>
  <si>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</si>
  <si>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</si>
  <si>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</si>
  <si>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</si>
  <si>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</si>
  <si>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</si>
  <si>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</si>
  <si>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</si>
  <si>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</si>
  <si>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</si>
  <si>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</si>
  <si>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</si>
  <si>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</si>
  <si>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</si>
  <si>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</si>
  <si>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</si>
  <si>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</si>
  <si>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</si>
  <si>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</si>
  <si>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</si>
  <si>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</si>
  <si>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</si>
  <si>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</si>
  <si>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</si>
  <si>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</si>
  <si>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</si>
  <si>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</si>
  <si>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</si>
  <si>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</si>
  <si>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</si>
  <si>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</si>
  <si>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</si>
  <si>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</si>
  <si>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</si>
  <si>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</si>
  <si>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</si>
  <si>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</si>
  <si>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</si>
  <si>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</si>
  <si>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</si>
  <si>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</si>
  <si>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</si>
  <si>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</si>
  <si>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</si>
  <si>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</si>
  <si>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</si>
  <si>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</si>
  <si>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</si>
  <si>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</si>
  <si>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</si>
  <si>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</si>
  <si>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</si>
  <si>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</si>
  <si>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</si>
  <si>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</si>
  <si>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</si>
  <si>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</si>
  <si>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</si>
  <si>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</si>
  <si>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</si>
  <si>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</si>
  <si>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</si>
  <si>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</si>
  <si>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</si>
  <si>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</si>
  <si>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</si>
  <si>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</si>
  <si>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</si>
  <si>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</si>
  <si>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</si>
  <si>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</si>
  <si>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</si>
  <si>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</si>
  <si>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</si>
  <si>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</si>
  <si>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</si>
  <si>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</si>
  <si>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</si>
  <si>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</si>
  <si>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</si>
  <si>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</si>
  <si>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</si>
  <si>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</si>
  <si>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</si>
  <si>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</si>
  <si>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</si>
  <si>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</si>
  <si>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</si>
  <si>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</si>
  <si>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</si>
  <si>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</si>
  <si>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</si>
  <si>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</si>
  <si>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</si>
  <si>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</si>
  <si>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</si>
  <si>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</si>
  <si>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</si>
  <si>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</si>
  <si>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</si>
  <si>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</si>
  <si>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</si>
  <si>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</si>
  <si>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</si>
  <si>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</si>
  <si>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</si>
  <si>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</si>
  <si>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</si>
  <si>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</si>
  <si>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</si>
  <si>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</si>
  <si>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</si>
  <si>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</si>
  <si>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</si>
  <si>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</si>
  <si>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</si>
  <si>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</si>
  <si>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</si>
  <si>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</si>
  <si>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</si>
  <si>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</si>
  <si>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</si>
  <si>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</si>
  <si>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</si>
  <si>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</si>
  <si>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</si>
  <si>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</si>
  <si>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</si>
  <si>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</si>
  <si>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</si>
  <si>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</si>
  <si>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</si>
  <si>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</si>
  <si>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</si>
  <si>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</si>
  <si>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</si>
  <si>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</si>
  <si>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</si>
  <si>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</si>
  <si>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</si>
  <si>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</si>
  <si>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</si>
  <si>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</si>
  <si>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</si>
  <si>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</si>
  <si>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</si>
  <si>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</si>
  <si>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</si>
  <si>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</si>
  <si>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</si>
  <si>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</si>
  <si>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</si>
  <si>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</si>
  <si>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</si>
  <si>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</si>
  <si>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</si>
  <si>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</si>
  <si>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</si>
  <si>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</si>
  <si>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</si>
  <si>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</si>
  <si>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</si>
  <si>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</si>
  <si>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</si>
  <si>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</si>
  <si>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</si>
  <si>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</si>
  <si>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</si>
  <si>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</si>
  <si>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</si>
  <si>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</si>
  <si>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</si>
  <si>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</si>
  <si>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</si>
  <si>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</si>
  <si>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</si>
  <si>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</si>
  <si>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</si>
  <si>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</si>
  <si>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</si>
  <si>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</si>
  <si>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</si>
  <si>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</si>
  <si>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</si>
  <si>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</si>
  <si>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</si>
  <si>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</si>
  <si>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</si>
  <si>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</si>
  <si>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</si>
  <si>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</si>
  <si>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</si>
  <si>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</si>
  <si>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</si>
  <si>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</si>
  <si>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</si>
  <si>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</si>
  <si>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</si>
  <si>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</si>
  <si>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</si>
  <si>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</si>
  <si>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</si>
  <si>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</si>
  <si>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</si>
  <si>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</si>
  <si>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</si>
  <si>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</si>
  <si>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</si>
  <si>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</si>
  <si>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</si>
  <si>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</si>
  <si>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</si>
  <si>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</si>
  <si>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</si>
  <si>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</si>
  <si>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</si>
  <si>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</si>
  <si>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</si>
  <si>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</si>
  <si>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</si>
  <si>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</si>
  <si>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</si>
  <si>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</si>
  <si>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</si>
  <si>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</si>
  <si>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</si>
  <si>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</si>
  <si>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</si>
  <si>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</si>
  <si>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</si>
  <si>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</si>
  <si>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</si>
  <si>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</si>
  <si>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</si>
  <si>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</si>
  <si>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</si>
  <si>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</si>
  <si>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</si>
  <si>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</si>
  <si>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</si>
  <si>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</si>
  <si>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</si>
  <si>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</si>
  <si>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</si>
  <si>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</si>
  <si>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</si>
  <si>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</si>
  <si>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</si>
  <si>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</si>
  <si>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</si>
  <si>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</si>
  <si>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</si>
  <si>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</si>
  <si>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</si>
  <si>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</si>
  <si>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</si>
  <si>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</si>
  <si>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</si>
  <si>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</si>
  <si>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</si>
  <si>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</si>
  <si>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</si>
  <si>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</si>
  <si>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</si>
  <si>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</si>
  <si>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</si>
  <si>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</si>
  <si>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</si>
  <si>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</si>
  <si>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</si>
  <si>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</si>
  <si>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</si>
  <si>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</si>
  <si>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</si>
  <si>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</si>
  <si>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</si>
  <si>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</si>
  <si>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</si>
  <si>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</si>
  <si>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</si>
  <si>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</si>
  <si>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</si>
  <si>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</si>
  <si>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</si>
  <si>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</si>
  <si>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</si>
  <si>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</si>
  <si>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</si>
  <si>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</si>
  <si>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</si>
  <si>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</si>
  <si>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</si>
  <si>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</si>
  <si>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</si>
  <si>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</si>
  <si>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</si>
  <si>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</si>
  <si>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</si>
  <si>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</si>
  <si>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</si>
  <si>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</si>
  <si>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</si>
  <si>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</si>
  <si>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</si>
  <si>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</si>
  <si>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</si>
  <si>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</si>
  <si>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</si>
  <si>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</si>
  <si>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</si>
  <si>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</si>
  <si>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</si>
  <si>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</si>
  <si>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</si>
  <si>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</si>
  <si>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</si>
  <si>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</si>
  <si>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</si>
  <si>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</si>
  <si>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</si>
  <si>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</si>
  <si>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</si>
  <si>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</si>
  <si>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</si>
  <si>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</si>
  <si>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</si>
  <si>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</si>
  <si>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</si>
  <si>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</si>
  <si>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</si>
  <si>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</si>
  <si>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</si>
  <si>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</si>
  <si>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</si>
  <si>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</si>
  <si>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</si>
  <si>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</si>
  <si>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</si>
  <si>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</si>
  <si>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</si>
  <si>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</si>
  <si>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</si>
  <si>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</si>
  <si>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</si>
  <si>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</si>
  <si>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</si>
  <si>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</si>
  <si>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</si>
  <si>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</si>
  <si>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</si>
  <si>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</si>
  <si>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</si>
  <si>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</si>
  <si>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</si>
  <si>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</si>
  <si>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</si>
  <si>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</si>
  <si>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</si>
  <si>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</si>
  <si>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</si>
  <si>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</si>
  <si>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</si>
  <si>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</si>
  <si>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</si>
  <si>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</si>
  <si>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</si>
  <si>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</si>
  <si>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</si>
  <si>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</si>
  <si>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</si>
  <si>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</si>
  <si>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</si>
  <si>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</si>
  <si>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</si>
  <si>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</si>
  <si>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</si>
  <si>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</si>
  <si>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</si>
  <si>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</si>
  <si>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</si>
  <si>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</si>
  <si>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</si>
  <si>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</si>
  <si>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</si>
  <si>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</si>
  <si>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</si>
  <si>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</si>
  <si>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</si>
  <si>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</si>
  <si>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</si>
  <si>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</si>
  <si>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</si>
  <si>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</si>
  <si>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</si>
  <si>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</si>
  <si>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</si>
  <si>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</si>
  <si>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</si>
  <si>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</si>
  <si>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</si>
  <si>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</si>
  <si>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</si>
  <si>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</si>
  <si>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</si>
  <si>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</si>
  <si>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</si>
  <si>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</si>
  <si>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</si>
  <si>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</si>
  <si>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</si>
  <si>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</si>
  <si>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</si>
  <si>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</si>
  <si>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</si>
  <si>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</si>
  <si>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</si>
  <si>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</si>
  <si>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</si>
  <si>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</si>
  <si>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</si>
  <si>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</si>
  <si>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</si>
  <si>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</si>
  <si>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</si>
  <si>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</si>
  <si>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</si>
  <si>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</si>
  <si>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</si>
  <si>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</si>
  <si>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</si>
  <si>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</si>
  <si>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</si>
  <si>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</si>
  <si>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</si>
  <si>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</si>
  <si>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</si>
  <si>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</si>
  <si>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</si>
  <si>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</si>
  <si>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</si>
  <si>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</si>
  <si>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</si>
  <si>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</si>
  <si>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</si>
  <si>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</si>
  <si>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</si>
  <si>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</si>
  <si>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</si>
  <si>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</si>
  <si>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</si>
  <si>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</si>
  <si>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</si>
  <si>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</si>
  <si>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</si>
  <si>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</si>
  <si>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</si>
  <si>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</si>
  <si>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</si>
  <si>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</si>
  <si>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</si>
  <si>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</si>
  <si>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</si>
  <si>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</si>
  <si>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</si>
  <si>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</si>
  <si>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</si>
  <si>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</si>
  <si>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</si>
  <si>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</si>
  <si>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</si>
  <si>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</si>
  <si>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</si>
  <si>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</si>
  <si>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</si>
  <si>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</si>
  <si>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</si>
  <si>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</si>
  <si>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</si>
  <si>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</si>
  <si>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</si>
  <si>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</si>
  <si>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</si>
  <si>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</si>
  <si>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</si>
  <si>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</si>
  <si>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</si>
  <si>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</si>
  <si>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</si>
  <si>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</si>
  <si>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</si>
  <si>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</si>
  <si>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</si>
  <si>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</si>
  <si>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</si>
  <si>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</si>
  <si>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</si>
  <si>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</si>
  <si>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</si>
  <si>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</si>
  <si>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</si>
  <si>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</si>
  <si>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</si>
  <si>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</si>
  <si>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</si>
  <si>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</si>
  <si>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</si>
  <si>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</si>
  <si>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</si>
  <si>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</si>
  <si>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</si>
  <si>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</si>
  <si>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</si>
  <si>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</si>
  <si>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</si>
  <si>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</si>
  <si>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</si>
  <si>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</si>
  <si>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</si>
  <si>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</si>
  <si>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</si>
  <si>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</si>
  <si>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</si>
  <si>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</si>
  <si>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</si>
  <si>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</si>
  <si>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</si>
  <si>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</si>
  <si>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</si>
  <si>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</si>
  <si>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</si>
  <si>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</si>
  <si>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</si>
  <si>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</si>
  <si>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</si>
  <si>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</si>
  <si>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</si>
  <si>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</si>
  <si>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</si>
  <si>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</si>
  <si>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</si>
  <si>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</si>
  <si>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</si>
  <si>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</si>
  <si>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</si>
  <si>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</si>
  <si>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</si>
  <si>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</si>
  <si>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</si>
  <si>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</si>
  <si>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</si>
  <si>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</si>
  <si>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</si>
  <si>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</si>
  <si>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</si>
  <si>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</si>
  <si>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</si>
  <si>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</si>
  <si>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</si>
  <si>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</si>
  <si>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</si>
  <si>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</si>
  <si>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</si>
  <si>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</si>
  <si>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</si>
  <si>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</si>
  <si>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</si>
  <si>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</si>
  <si>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</si>
  <si>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</si>
  <si>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</si>
  <si>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</si>
  <si>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</si>
  <si>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</si>
  <si>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</si>
  <si>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</si>
  <si>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</si>
  <si>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</si>
  <si>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</si>
  <si>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</si>
  <si>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</si>
  <si>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</si>
  <si>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</si>
  <si>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</si>
  <si>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</si>
  <si>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</si>
  <si>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</si>
  <si>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</si>
  <si>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</si>
  <si>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</si>
  <si>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</si>
  <si>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</si>
  <si>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</si>
  <si>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</si>
  <si>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</si>
  <si>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</si>
  <si>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</si>
  <si>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</si>
  <si>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</si>
  <si>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</si>
  <si>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</si>
  <si>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</si>
  <si>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</si>
  <si>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</si>
  <si>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</si>
  <si>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</si>
  <si>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</si>
  <si>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</si>
  <si>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</si>
  <si>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</si>
  <si>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</si>
  <si>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</si>
  <si>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</si>
  <si>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</si>
  <si>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</si>
  <si>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</si>
  <si>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</si>
  <si>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</si>
  <si>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</si>
  <si>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</si>
  <si>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</si>
  <si>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</si>
  <si>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</si>
  <si>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</si>
  <si>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</si>
  <si>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</si>
  <si>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</si>
  <si>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</si>
  <si>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</si>
  <si>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</si>
  <si>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</si>
  <si>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</si>
  <si>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</si>
  <si>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</si>
  <si>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</si>
  <si>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</si>
  <si>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</si>
  <si>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</si>
  <si>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</si>
  <si>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</si>
  <si>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</si>
  <si>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</si>
  <si>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</si>
  <si>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</si>
  <si>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</si>
  <si>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</si>
  <si>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</si>
  <si>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</si>
  <si>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</si>
  <si>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</si>
  <si>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</si>
  <si>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</si>
  <si>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</si>
  <si>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</si>
  <si>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</si>
  <si>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</si>
  <si>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</si>
  <si>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</si>
  <si>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</si>
  <si>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</si>
  <si>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</si>
  <si>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</si>
  <si>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</si>
  <si>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</si>
  <si>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</si>
  <si>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</si>
  <si>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</si>
  <si>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</si>
  <si>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</si>
  <si>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</si>
  <si>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</si>
  <si>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</si>
  <si>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</si>
  <si>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</si>
  <si>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</si>
  <si>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</si>
  <si>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</si>
  <si>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</si>
  <si>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</si>
  <si>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</si>
  <si>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</si>
  <si>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</si>
  <si>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</si>
  <si>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</si>
  <si>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</si>
  <si>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</si>
  <si>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</si>
  <si>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</si>
  <si>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</si>
  <si>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</si>
  <si>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</si>
  <si>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</si>
  <si>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</si>
  <si>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</si>
  <si>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</si>
  <si>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</si>
  <si>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</si>
  <si>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</si>
  <si>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</si>
  <si>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</si>
  <si>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</si>
  <si>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</si>
  <si>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</si>
  <si>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</si>
  <si>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</si>
  <si>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</si>
  <si>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</si>
  <si>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</si>
  <si>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</si>
  <si>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</si>
  <si>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</si>
  <si>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</si>
  <si>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</si>
  <si>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</si>
  <si>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</si>
  <si>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</si>
  <si>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</si>
  <si>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</si>
  <si>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</si>
  <si>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</si>
  <si>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</si>
  <si>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</si>
  <si>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</si>
  <si>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</si>
  <si>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</si>
  <si>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</si>
  <si>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</si>
  <si>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</si>
  <si>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</si>
  <si>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</si>
  <si>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</si>
  <si>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</si>
  <si>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</si>
  <si>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</si>
  <si>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</si>
  <si>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</si>
  <si>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</si>
  <si>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</si>
  <si>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</si>
  <si>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</si>
  <si>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</si>
  <si>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</si>
  <si>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</si>
  <si>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</si>
  <si>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</si>
  <si>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</si>
  <si>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</si>
  <si>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</si>
  <si>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</si>
  <si>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</si>
  <si>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</si>
  <si>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</si>
  <si>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</si>
  <si>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</si>
  <si>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</si>
  <si>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</si>
  <si>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</si>
  <si>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</si>
  <si>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</si>
  <si>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</si>
  <si>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</si>
  <si>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</si>
  <si>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</si>
  <si>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</si>
  <si>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</si>
  <si>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</si>
  <si>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</si>
  <si>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</si>
  <si>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</si>
  <si>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</si>
  <si>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</si>
  <si>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</si>
  <si>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</si>
  <si>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</si>
  <si>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</si>
  <si>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</si>
  <si>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</si>
  <si>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</si>
  <si>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</si>
  <si>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</si>
  <si>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</si>
  <si>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</si>
  <si>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</si>
  <si>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</si>
  <si>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</si>
  <si>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</si>
  <si>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</si>
  <si>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</si>
  <si>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</si>
  <si>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</si>
  <si>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</si>
  <si>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</si>
  <si>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</si>
  <si>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</si>
  <si>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</si>
  <si>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</si>
  <si>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</si>
  <si>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</si>
  <si>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</si>
  <si>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</si>
  <si>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</si>
  <si>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</si>
  <si>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</si>
  <si>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</si>
  <si>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</si>
  <si>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</si>
  <si>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</si>
  <si>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</si>
  <si>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</si>
  <si>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</si>
  <si>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</si>
  <si>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</si>
  <si>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</si>
  <si>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</si>
  <si>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</si>
  <si>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</si>
  <si>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</si>
  <si>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</si>
  <si>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</si>
  <si>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</si>
  <si>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</si>
  <si>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</si>
  <si>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</si>
  <si>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</si>
  <si>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</si>
  <si>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</si>
  <si>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</si>
  <si>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</si>
  <si>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</si>
  <si>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</si>
  <si>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</si>
  <si>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</si>
  <si>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</si>
  <si>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</si>
  <si>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</si>
  <si>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</si>
  <si>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</si>
  <si>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</si>
  <si>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</si>
  <si>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</si>
  <si>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</si>
  <si>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</si>
  <si>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</si>
  <si>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</si>
  <si>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</si>
  <si>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</si>
  <si>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</si>
  <si>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</si>
  <si>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</si>
  <si>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</si>
  <si>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</si>
  <si>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</si>
  <si>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</si>
  <si>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</si>
  <si>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</si>
  <si>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</si>
  <si>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</si>
  <si>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</si>
  <si>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</si>
  <si>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</si>
  <si>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</si>
  <si>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</si>
  <si>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</si>
  <si>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</si>
  <si>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</si>
  <si>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</si>
  <si>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</si>
  <si>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</si>
  <si>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</si>
  <si>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</si>
  <si>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</si>
  <si>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</si>
  <si>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</si>
  <si>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</si>
  <si>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</si>
  <si>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</si>
  <si>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</si>
  <si>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</si>
  <si>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</si>
  <si>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</si>
  <si>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</si>
  <si>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</si>
  <si>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</si>
  <si>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</si>
  <si>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</si>
  <si>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</si>
  <si>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</si>
  <si>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</si>
  <si>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</si>
  <si>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</si>
  <si>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</si>
  <si>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</si>
  <si>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</si>
  <si>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</si>
  <si>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</si>
  <si>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</si>
  <si>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</si>
  <si>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</si>
  <si>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</si>
  <si>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</si>
  <si>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</si>
  <si>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</si>
  <si>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</si>
  <si>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</si>
  <si>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</si>
  <si>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</si>
  <si>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</si>
  <si>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</si>
  <si>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</si>
  <si>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</si>
  <si>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</si>
  <si>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</si>
  <si>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</si>
  <si>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</si>
  <si>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</si>
  <si>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</si>
  <si>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</si>
  <si>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</si>
  <si>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</si>
  <si>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</si>
  <si>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</si>
  <si>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</si>
  <si>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</si>
  <si>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</si>
  <si>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</si>
  <si>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</si>
  <si>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</si>
  <si>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</si>
  <si>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</si>
  <si>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</si>
  <si>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</si>
  <si>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</si>
  <si>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</si>
  <si>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</si>
  <si>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</si>
  <si>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</si>
  <si>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</si>
  <si>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</si>
  <si>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</si>
  <si>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</si>
  <si>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</si>
  <si>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</si>
  <si>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</si>
  <si>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</si>
  <si>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</si>
  <si>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</si>
  <si>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</si>
  <si>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</si>
  <si>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</si>
  <si>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</si>
  <si>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</si>
  <si>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</si>
  <si>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</si>
  <si>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</si>
  <si>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</si>
  <si>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</si>
  <si>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</si>
  <si>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</si>
  <si>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</si>
  <si>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</si>
  <si>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</si>
  <si>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</si>
  <si>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</si>
  <si>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</si>
  <si>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</si>
  <si>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</si>
  <si>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</si>
  <si>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</si>
  <si>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</si>
  <si>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</si>
  <si>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</si>
  <si>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</si>
  <si>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</si>
  <si>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</si>
  <si>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</si>
  <si>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</si>
  <si>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</si>
  <si>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</si>
  <si>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</si>
  <si>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</si>
  <si>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</si>
  <si>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</si>
  <si>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</si>
  <si>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</si>
  <si>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</si>
  <si>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</si>
  <si>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</si>
  <si>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</si>
  <si>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</si>
  <si>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</si>
  <si>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</si>
  <si>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</si>
  <si>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</si>
  <si>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</si>
  <si>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</si>
  <si>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</si>
  <si>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</si>
  <si>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</si>
  <si>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</si>
  <si>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</si>
  <si>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</si>
  <si>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</si>
  <si>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</si>
  <si>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</si>
  <si>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</si>
  <si>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</si>
  <si>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</si>
  <si>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</si>
  <si>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</si>
  <si>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</si>
  <si>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</si>
  <si>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</si>
  <si>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</si>
  <si>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</si>
  <si>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</si>
  <si>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</si>
  <si>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</si>
  <si>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</si>
  <si>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</si>
  <si>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</si>
  <si>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</si>
  <si>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</si>
  <si>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</si>
  <si>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</si>
  <si>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</si>
  <si>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</si>
  <si>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</si>
  <si>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</si>
  <si>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</si>
  <si>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</si>
  <si>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</si>
  <si>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</si>
  <si>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</si>
  <si>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</si>
  <si>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</si>
  <si>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</si>
  <si>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</si>
  <si>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</si>
  <si>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</si>
  <si>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</si>
  <si>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</si>
  <si>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</si>
  <si>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</si>
  <si>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</si>
  <si>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</si>
  <si>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</si>
  <si>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</si>
  <si>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</si>
  <si>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</si>
  <si>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</si>
  <si>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</si>
  <si>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</si>
  <si>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</si>
  <si>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</si>
  <si>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</si>
  <si>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</si>
  <si>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</si>
  <si>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</si>
  <si>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</si>
  <si>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</si>
  <si>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</si>
  <si>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</si>
  <si>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</si>
  <si>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</si>
  <si>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</si>
  <si>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</si>
  <si>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</si>
  <si>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</si>
  <si>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</si>
  <si>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</si>
  <si>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</si>
  <si>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</si>
  <si>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</si>
  <si>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</si>
  <si>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</si>
  <si>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</si>
  <si>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</si>
  <si>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</si>
  <si>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</si>
  <si>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</si>
  <si>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</si>
  <si>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</si>
  <si>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</si>
  <si>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</si>
  <si>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</si>
  <si>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</si>
  <si>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</si>
  <si>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</si>
  <si>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</si>
  <si>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</si>
  <si>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</si>
  <si>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</si>
  <si>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</si>
  <si>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</si>
  <si>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</si>
  <si>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</si>
  <si>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</si>
  <si>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</si>
  <si>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</si>
  <si>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</si>
  <si>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</si>
  <si>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</si>
  <si>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</si>
  <si>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</si>
  <si>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</si>
  <si>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</si>
  <si>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</si>
  <si>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</si>
  <si>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</si>
  <si>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</si>
  <si>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</si>
  <si>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</si>
  <si>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</si>
  <si>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</si>
  <si>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</si>
  <si>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</si>
  <si>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</si>
  <si>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</si>
  <si>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</si>
  <si>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</si>
  <si>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</si>
  <si>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</si>
  <si>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</si>
  <si>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</si>
  <si>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</si>
  <si>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</si>
  <si>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</si>
  <si>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</si>
  <si>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</si>
  <si>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</si>
  <si>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</si>
  <si>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</si>
  <si>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</si>
  <si>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</si>
  <si>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</si>
  <si>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</si>
  <si>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</si>
  <si>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</si>
  <si>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</si>
  <si>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</si>
  <si>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</si>
  <si>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</si>
  <si>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</si>
  <si>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</si>
  <si>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</si>
  <si>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</si>
  <si>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</si>
  <si>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</si>
  <si>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</si>
  <si>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</si>
  <si>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</si>
  <si>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</si>
  <si>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</si>
  <si>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</si>
  <si>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</si>
  <si>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</si>
  <si>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</si>
  <si>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</si>
  <si>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</si>
  <si>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</si>
  <si>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</si>
  <si>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</si>
  <si>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</si>
  <si>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</si>
  <si>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</si>
  <si>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</si>
  <si>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</si>
  <si>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</si>
  <si>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</si>
  <si>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</si>
  <si>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</si>
  <si>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</si>
  <si>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</si>
  <si>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</si>
  <si>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</si>
  <si>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</si>
  <si>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</si>
  <si>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</si>
  <si>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</si>
  <si>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</si>
  <si>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</si>
  <si>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</si>
  <si>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</si>
  <si>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</si>
  <si>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</si>
  <si>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</si>
  <si>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</si>
  <si>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</si>
  <si>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</si>
  <si>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</si>
  <si>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</si>
  <si>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</si>
  <si>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</si>
  <si>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</si>
  <si>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</si>
  <si>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</si>
  <si>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</si>
  <si>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</si>
  <si>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</si>
  <si>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</si>
  <si>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</si>
  <si>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</si>
  <si>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</si>
  <si>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</si>
  <si>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</si>
  <si>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</si>
  <si>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</si>
  <si>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</si>
  <si>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</si>
  <si>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</si>
  <si>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</si>
  <si>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</si>
  <si>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</si>
  <si>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</si>
  <si>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</si>
  <si>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</si>
  <si>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</si>
  <si>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</si>
  <si>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</si>
  <si>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</si>
  <si>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</si>
  <si>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</si>
  <si>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</si>
  <si>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</si>
  <si>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</si>
  <si>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</si>
  <si>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</si>
  <si>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</si>
  <si>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</si>
  <si>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</si>
  <si>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</si>
  <si>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</si>
  <si>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</si>
  <si>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</si>
  <si>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</si>
  <si>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</si>
  <si>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</si>
  <si>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</si>
  <si>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</si>
  <si>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</si>
  <si>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</si>
  <si>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</si>
  <si>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</si>
  <si>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</si>
  <si>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</si>
  <si>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</si>
  <si>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</si>
  <si>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</si>
  <si>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</si>
  <si>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</si>
  <si>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</si>
  <si>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</si>
  <si>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</si>
  <si>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</si>
  <si>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</si>
  <si>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</si>
  <si>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</si>
  <si>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</si>
  <si>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</si>
  <si>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</si>
  <si>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</si>
  <si>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</si>
  <si>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</si>
  <si>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</si>
  <si>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</si>
  <si>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</si>
  <si>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</si>
  <si>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</si>
  <si>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</si>
  <si>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</si>
  <si>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</si>
  <si>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</si>
  <si>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</si>
  <si>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</si>
  <si>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</si>
  <si>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</si>
  <si>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</si>
  <si>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</si>
  <si>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</si>
  <si>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</si>
  <si>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</si>
  <si>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</si>
  <si>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</si>
  <si>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</si>
  <si>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</si>
  <si>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</si>
  <si>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</si>
  <si>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</si>
  <si>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</si>
  <si>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</si>
  <si>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</si>
  <si>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</si>
  <si>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</si>
  <si>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</si>
  <si>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</si>
  <si>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</si>
  <si>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</si>
  <si>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</si>
  <si>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</si>
  <si>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</si>
  <si>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</si>
  <si>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</si>
  <si>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</si>
  <si>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</si>
  <si>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</si>
  <si>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</si>
  <si>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</si>
  <si>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</si>
  <si>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</si>
  <si>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</si>
  <si>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</si>
  <si>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</si>
  <si>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</si>
  <si>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</si>
  <si>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</si>
  <si>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</si>
  <si>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</si>
  <si>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</si>
  <si>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</si>
  <si>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</si>
  <si>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</si>
  <si>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</si>
  <si>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</si>
  <si>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</si>
  <si>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</si>
  <si>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</si>
  <si>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</si>
  <si>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</si>
  <si>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</si>
  <si>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</si>
  <si>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</si>
  <si>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</si>
  <si>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</si>
  <si>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</si>
  <si>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</si>
  <si>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</si>
  <si>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</si>
  <si>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</si>
  <si>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</si>
  <si>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</si>
  <si>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</si>
  <si>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</si>
  <si>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</si>
  <si>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</si>
  <si>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</si>
  <si>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</si>
  <si>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</si>
  <si>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</si>
  <si>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</si>
  <si>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</si>
  <si>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</si>
  <si>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</si>
  <si>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</si>
  <si>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</si>
  <si>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</si>
  <si>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</si>
  <si>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</si>
  <si>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</si>
  <si>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</si>
  <si>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</si>
  <si>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</si>
  <si>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</si>
  <si>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</si>
  <si>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</si>
  <si>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</si>
  <si>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</si>
  <si>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</si>
  <si>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</si>
  <si>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</si>
  <si>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</si>
  <si>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</si>
  <si>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</si>
  <si>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</si>
  <si>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</si>
  <si>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</si>
  <si>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</si>
  <si>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</si>
  <si>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</si>
  <si>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</si>
  <si>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</si>
  <si>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</si>
  <si>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</si>
  <si>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</si>
  <si>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</si>
  <si>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</si>
  <si>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</si>
  <si>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</si>
  <si>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</si>
  <si>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</si>
  <si>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</si>
  <si>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</si>
  <si>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</si>
  <si>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</si>
  <si>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</si>
  <si>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</si>
  <si>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</si>
  <si>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</si>
  <si>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</si>
  <si>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</si>
  <si>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</si>
  <si>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</si>
  <si>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</si>
  <si>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</si>
  <si>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</si>
  <si>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</si>
  <si>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</si>
  <si>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</si>
  <si>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</si>
  <si>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</si>
  <si>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</si>
  <si>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</si>
  <si>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</si>
  <si>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</si>
  <si>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</si>
  <si>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</si>
  <si>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</si>
  <si>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</si>
  <si>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</si>
  <si>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</si>
  <si>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</si>
  <si>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</si>
  <si>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</si>
  <si>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</si>
  <si>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</si>
  <si>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</si>
  <si>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</si>
  <si>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</si>
  <si>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</si>
  <si>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</si>
  <si>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</si>
  <si>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</si>
  <si>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</si>
  <si>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</si>
  <si>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</si>
  <si>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</si>
  <si>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</si>
  <si>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</si>
  <si>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</si>
  <si>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</si>
  <si>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</si>
  <si>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</si>
  <si>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</si>
  <si>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</si>
  <si>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</si>
  <si>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</si>
  <si>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</si>
  <si>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</si>
  <si>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</si>
  <si>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</si>
  <si>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</si>
  <si>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</si>
  <si>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</si>
  <si>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</si>
  <si>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</si>
  <si>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</si>
  <si>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</si>
  <si>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</si>
  <si>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</si>
  <si>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</si>
  <si>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</si>
  <si>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</si>
  <si>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</si>
  <si>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</si>
  <si>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</si>
  <si>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</si>
  <si>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</si>
  <si>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</si>
  <si>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</si>
  <si>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</si>
  <si>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</si>
  <si>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</si>
  <si>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</si>
  <si>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</si>
  <si>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</si>
  <si>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</si>
  <si>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</si>
  <si>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</si>
  <si>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</si>
  <si>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</si>
  <si>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</si>
  <si>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</si>
  <si>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</si>
  <si>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</si>
  <si>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</si>
  <si>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</si>
  <si>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</si>
  <si>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</si>
  <si>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</si>
  <si>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</si>
  <si>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</si>
  <si>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</si>
  <si>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</si>
  <si>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</si>
  <si>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</si>
  <si>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</si>
  <si>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</si>
  <si>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</si>
  <si>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</si>
  <si>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</si>
  <si>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</si>
  <si>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</si>
  <si>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</si>
  <si>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</si>
  <si>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</si>
  <si>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</si>
  <si>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</si>
  <si>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</si>
  <si>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</si>
  <si>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</si>
  <si>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</si>
  <si>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</si>
  <si>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</si>
  <si>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</si>
  <si>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</si>
  <si>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</si>
  <si>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</si>
  <si>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</si>
  <si>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</si>
  <si>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</si>
  <si>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</si>
  <si>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</si>
  <si>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</si>
  <si>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</si>
  <si>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</si>
  <si>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</si>
  <si>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</si>
  <si>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</si>
  <si>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</si>
  <si>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</si>
  <si>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</si>
  <si>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</si>
  <si>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</si>
  <si>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</si>
  <si>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</si>
  <si>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</si>
  <si>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</si>
  <si>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</si>
  <si>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</si>
  <si>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</si>
  <si>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</si>
  <si>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</si>
  <si>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</si>
  <si>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</si>
  <si>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</si>
  <si>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</si>
  <si>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</si>
  <si>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</si>
  <si>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</si>
  <si>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</si>
  <si>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</si>
  <si>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</si>
  <si>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</si>
  <si>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</si>
  <si>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</si>
  <si>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</si>
  <si>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</si>
  <si>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</si>
  <si>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</si>
  <si>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</si>
  <si>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</si>
  <si>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</si>
  <si>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</si>
  <si>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</si>
  <si>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</si>
  <si>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</si>
  <si>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</si>
  <si>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</si>
  <si>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</si>
  <si>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</si>
  <si>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</si>
  <si>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</si>
  <si>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</si>
  <si>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</si>
  <si>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</si>
  <si>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</si>
  <si>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</si>
  <si>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</si>
  <si>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</si>
  <si>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</si>
  <si>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</si>
  <si>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</si>
  <si>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</si>
  <si>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</si>
  <si>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</si>
  <si>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</si>
  <si>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</si>
  <si>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</si>
  <si>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</si>
  <si>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</si>
  <si>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</si>
  <si>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</si>
  <si>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</si>
  <si>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</si>
  <si>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</si>
  <si>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</si>
  <si>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</si>
  <si>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</si>
  <si>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</si>
  <si>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</si>
  <si>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</si>
  <si>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</si>
  <si>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</si>
  <si>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</si>
  <si>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</si>
  <si>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</si>
  <si>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</si>
  <si>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</si>
  <si>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</si>
  <si>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</si>
  <si>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</si>
  <si>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</si>
  <si>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</si>
  <si>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</si>
  <si>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</si>
  <si>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</si>
  <si>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</si>
  <si>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</si>
  <si>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</si>
  <si>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</si>
  <si>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</si>
  <si>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</si>
  <si>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</si>
  <si>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</si>
  <si>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</si>
  <si>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</si>
  <si>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</si>
  <si>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</si>
  <si>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</si>
  <si>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</si>
  <si>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</si>
  <si>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</si>
  <si>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</si>
  <si>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</si>
  <si>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</si>
  <si>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</si>
  <si>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</si>
  <si>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</si>
  <si>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</si>
  <si>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</si>
  <si>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</si>
  <si>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</si>
  <si>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</si>
  <si>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</si>
  <si>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</si>
  <si>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</si>
  <si>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</si>
  <si>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</si>
  <si>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</si>
  <si>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</si>
  <si>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</si>
  <si>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</si>
  <si>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</si>
  <si>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</si>
  <si>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</si>
  <si>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</si>
  <si>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</si>
  <si>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</si>
  <si>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</si>
  <si>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</si>
  <si>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</si>
  <si>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</si>
  <si>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</si>
  <si>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</si>
  <si>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</si>
  <si>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</si>
  <si>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</si>
  <si>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</si>
  <si>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</si>
  <si>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</si>
  <si>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</si>
  <si>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</si>
  <si>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</si>
  <si>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</si>
  <si>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</si>
  <si>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</si>
  <si>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</si>
  <si>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</si>
  <si>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</si>
  <si>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</si>
  <si>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</si>
  <si>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</si>
  <si>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</si>
  <si>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</si>
  <si>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</si>
  <si>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</si>
  <si>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</si>
  <si>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</si>
  <si>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</si>
  <si>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</si>
  <si>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</si>
  <si>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</si>
  <si>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</si>
  <si>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</si>
  <si>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</si>
  <si>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</si>
  <si>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</si>
  <si>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</si>
  <si>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</si>
  <si>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</si>
  <si>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</si>
  <si>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</si>
  <si>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</si>
  <si>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</si>
  <si>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</si>
  <si>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</si>
  <si>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</si>
  <si>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</si>
  <si>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</si>
  <si>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</si>
  <si>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</si>
  <si>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</si>
  <si>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</si>
  <si>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</si>
  <si>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</si>
  <si>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</si>
  <si>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</si>
  <si>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</si>
  <si>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</si>
  <si>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</si>
  <si>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</si>
  <si>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</si>
  <si>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</si>
  <si>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</si>
  <si>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</si>
  <si>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</si>
  <si>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</si>
  <si>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</si>
  <si>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</si>
  <si>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</si>
  <si>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</si>
  <si>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</si>
  <si>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</si>
  <si>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</si>
  <si>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</si>
  <si>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</si>
  <si>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</si>
  <si>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</si>
  <si>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</si>
  <si>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</si>
  <si>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</si>
  <si>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</si>
  <si>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</si>
  <si>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</si>
  <si>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</si>
  <si>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</si>
  <si>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</si>
  <si>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</si>
  <si>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</si>
  <si>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</si>
  <si>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</si>
  <si>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</si>
  <si>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</si>
  <si>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</si>
  <si>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</si>
  <si>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</si>
  <si>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</si>
  <si>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</si>
  <si>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</si>
  <si>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</si>
  <si>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</si>
  <si>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</si>
  <si>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</si>
  <si>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</si>
  <si>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</si>
  <si>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</si>
  <si>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</si>
  <si>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</si>
  <si>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</si>
  <si>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</si>
  <si>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</si>
  <si>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</si>
  <si>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</si>
  <si>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</si>
  <si>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</si>
  <si>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</si>
  <si>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</si>
  <si>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</si>
  <si>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</si>
  <si>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</si>
  <si>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</si>
  <si>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</si>
  <si>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</si>
  <si>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</si>
  <si>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</si>
  <si>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</si>
  <si>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</si>
  <si>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</si>
  <si>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</si>
  <si>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</si>
  <si>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</si>
  <si>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</si>
  <si>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</si>
  <si>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</si>
  <si>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</si>
  <si>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</si>
  <si>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</si>
  <si>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</si>
  <si>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</si>
  <si>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</si>
  <si>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</si>
  <si>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</si>
  <si>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</si>
  <si>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</si>
  <si>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</si>
  <si>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</si>
  <si>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</si>
  <si>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</si>
  <si>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</si>
  <si>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</si>
  <si>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</si>
  <si>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</si>
  <si>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</si>
  <si>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</si>
  <si>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</si>
  <si>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</si>
  <si>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</si>
  <si>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</si>
  <si>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</si>
  <si>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</si>
  <si>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</si>
  <si>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</si>
  <si>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</si>
  <si>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</si>
  <si>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</si>
  <si>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</si>
  <si>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</si>
  <si>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</si>
  <si>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</si>
  <si>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</si>
  <si>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</si>
  <si>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</si>
  <si>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</si>
  <si>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</si>
  <si>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</si>
  <si>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</si>
  <si>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</si>
  <si>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</si>
  <si>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</si>
  <si>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</si>
  <si>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</si>
  <si>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</si>
  <si>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</si>
  <si>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</si>
  <si>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</si>
  <si>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</si>
  <si>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</si>
  <si>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</si>
  <si>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</si>
  <si>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</si>
  <si>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</si>
  <si>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</si>
  <si>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</si>
  <si>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</si>
  <si>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</si>
  <si>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</si>
  <si>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</si>
  <si>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</si>
  <si>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</si>
  <si>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</si>
  <si>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</si>
  <si>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</si>
  <si>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</si>
  <si>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</si>
  <si>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</si>
  <si>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</si>
  <si>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</si>
  <si>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</si>
  <si>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</si>
  <si>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</si>
  <si>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</si>
  <si>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</si>
  <si>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</si>
  <si>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</si>
  <si>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</si>
  <si>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</si>
  <si>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</si>
  <si>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</si>
  <si>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</si>
  <si>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</si>
  <si>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</si>
  <si>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</si>
  <si>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</si>
  <si>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</si>
  <si>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</si>
  <si>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</si>
  <si>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</si>
  <si>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</si>
  <si>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</si>
  <si>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</si>
  <si>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</si>
  <si>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</si>
  <si>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</si>
  <si>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</si>
  <si>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</si>
  <si>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</si>
  <si>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</si>
  <si>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</si>
  <si>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</si>
  <si>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</si>
  <si>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</si>
  <si>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</si>
  <si>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</si>
  <si>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</si>
  <si>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</si>
  <si>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</si>
  <si>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</si>
  <si>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</si>
  <si>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</si>
  <si>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</si>
  <si>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</si>
  <si>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</si>
  <si>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</si>
  <si>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</si>
  <si>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</si>
  <si>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</si>
  <si>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</si>
  <si>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</si>
  <si>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</si>
  <si>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</si>
  <si>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</si>
  <si>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</si>
  <si>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</si>
  <si>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</si>
  <si>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</si>
  <si>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</si>
  <si>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</si>
  <si>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</si>
  <si>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</si>
  <si>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</si>
  <si>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</si>
  <si>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</si>
  <si>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</si>
  <si>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</si>
  <si>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</si>
  <si>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</si>
  <si>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</si>
  <si>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</si>
  <si>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</si>
  <si>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</si>
  <si>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</si>
  <si>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</si>
  <si>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</si>
  <si>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</si>
  <si>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</si>
  <si>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</si>
  <si>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</si>
  <si>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</si>
  <si>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</si>
  <si>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</si>
  <si>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</si>
  <si>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</si>
  <si>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</si>
  <si>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</si>
  <si>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</si>
  <si>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</si>
  <si>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</si>
  <si>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</si>
  <si>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</si>
  <si>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</si>
  <si>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</si>
  <si>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</si>
  <si>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</si>
  <si>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</si>
  <si>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</si>
  <si>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</si>
  <si>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</si>
  <si>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</si>
  <si>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</si>
  <si>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</si>
  <si>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</si>
  <si>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</si>
  <si>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</si>
  <si>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</si>
  <si>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</si>
  <si>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</si>
  <si>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</si>
  <si>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</si>
  <si>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</si>
  <si>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</si>
  <si>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</si>
  <si>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</si>
  <si>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</si>
  <si>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</si>
  <si>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</si>
  <si>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</si>
  <si>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</si>
  <si>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</si>
  <si>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</si>
  <si>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</si>
  <si>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</si>
  <si>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</si>
  <si>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</si>
  <si>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</si>
  <si>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</si>
  <si>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</si>
  <si>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</si>
  <si>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</si>
  <si>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</si>
  <si>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</si>
  <si>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</si>
  <si>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</si>
  <si>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</si>
  <si>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</si>
  <si>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</si>
  <si>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</si>
  <si>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</si>
  <si>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</si>
  <si>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</si>
  <si>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</si>
  <si>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</si>
  <si>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</si>
  <si>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</si>
  <si>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</si>
  <si>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</si>
  <si>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</si>
  <si>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</si>
  <si>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</si>
  <si>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</si>
  <si>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</si>
  <si>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</si>
  <si>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</si>
  <si>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</si>
  <si>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</si>
  <si>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</si>
  <si>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</si>
  <si>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</si>
  <si>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</si>
  <si>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</si>
  <si>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</si>
  <si>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</si>
  <si>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</si>
  <si>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</si>
  <si>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</si>
  <si>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</si>
  <si>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</si>
  <si>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</si>
  <si>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</si>
  <si>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</si>
  <si>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</si>
  <si>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</si>
  <si>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</si>
  <si>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</si>
  <si>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</si>
  <si>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</si>
  <si>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</si>
  <si>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</si>
  <si>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</si>
  <si>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</si>
  <si>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</si>
  <si>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</si>
  <si>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</si>
  <si>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</si>
  <si>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</si>
  <si>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</si>
  <si>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</si>
  <si>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</si>
  <si>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</si>
  <si>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</si>
  <si>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</si>
  <si>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</si>
  <si>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</si>
  <si>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</si>
  <si>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</si>
  <si>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</si>
  <si>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</si>
  <si>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</si>
  <si>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</si>
  <si>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</si>
  <si>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</si>
  <si>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</si>
  <si>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</si>
  <si>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</si>
  <si>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</si>
  <si>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</si>
  <si>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</si>
  <si>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</si>
  <si>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</si>
  <si>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</si>
  <si>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</si>
  <si>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</si>
  <si>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</si>
  <si>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</si>
  <si>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</si>
  <si>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</si>
  <si>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</si>
  <si>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</si>
  <si>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</si>
  <si>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</si>
  <si>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</si>
  <si>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</si>
  <si>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</si>
  <si>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</si>
  <si>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</si>
  <si>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</si>
  <si>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</si>
  <si>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</si>
  <si>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</si>
  <si>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</si>
  <si>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</si>
  <si>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</si>
  <si>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</si>
  <si>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</si>
  <si>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</si>
  <si>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</si>
  <si>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</si>
  <si>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</si>
  <si>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</si>
  <si>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</si>
  <si>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</si>
  <si>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</si>
  <si>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</si>
  <si>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</si>
  <si>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</si>
  <si>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</si>
  <si>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</si>
  <si>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</si>
  <si>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</si>
  <si>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</si>
  <si>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</si>
  <si>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</si>
  <si>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</si>
  <si>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</si>
  <si>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</si>
  <si>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</si>
  <si>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</si>
  <si>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</si>
  <si>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</si>
  <si>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</si>
  <si>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</si>
  <si>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</si>
  <si>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</si>
  <si>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</si>
  <si>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</si>
  <si>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</si>
  <si>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</si>
  <si>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</si>
  <si>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</si>
  <si>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</si>
  <si>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</si>
  <si>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</si>
  <si>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</si>
  <si>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</si>
  <si>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</si>
  <si>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</si>
  <si>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</si>
  <si>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</si>
  <si>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</si>
  <si>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</si>
  <si>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</si>
  <si>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</si>
  <si>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</si>
  <si>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</si>
  <si>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</si>
  <si>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</si>
  <si>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</si>
  <si>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</si>
  <si>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</si>
  <si>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</si>
  <si>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</si>
  <si>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</si>
  <si>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</si>
  <si>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</si>
  <si>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</si>
  <si>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</si>
  <si>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</si>
  <si>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</si>
  <si>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</si>
  <si>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</si>
  <si>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</si>
  <si>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</si>
  <si>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</si>
  <si>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</si>
  <si>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</si>
  <si>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</si>
  <si>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</si>
  <si>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</si>
  <si>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</si>
  <si>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</si>
  <si>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</si>
  <si>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</si>
  <si>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</si>
  <si>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</si>
  <si>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</si>
  <si>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</si>
  <si>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</si>
  <si>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</si>
  <si>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</si>
  <si>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</si>
  <si>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</si>
  <si>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</si>
  <si>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</si>
  <si>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</si>
  <si>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</si>
  <si>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</si>
  <si>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</si>
  <si>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</si>
  <si>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</si>
  <si>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</si>
  <si>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</si>
  <si>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</si>
  <si>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</si>
  <si>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</si>
  <si>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</si>
  <si>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</si>
  <si>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</si>
  <si>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</si>
  <si>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</si>
  <si>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</si>
  <si>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</si>
  <si>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</si>
  <si>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</si>
  <si>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</si>
  <si>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</si>
  <si>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</si>
  <si>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</si>
  <si>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</si>
  <si>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</si>
  <si>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</si>
  <si>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</si>
  <si>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</si>
  <si>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</si>
  <si>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</si>
  <si>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</si>
  <si>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</si>
  <si>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</si>
  <si>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</si>
  <si>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</si>
  <si>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</si>
  <si>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</si>
  <si>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</si>
  <si>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</si>
  <si>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</si>
  <si>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</si>
  <si>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</si>
  <si>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</si>
  <si>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</si>
  <si>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</si>
  <si>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</si>
  <si>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</si>
  <si>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</si>
  <si>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</si>
  <si>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</si>
  <si>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</si>
  <si>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</si>
  <si>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</si>
  <si>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</si>
  <si>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</si>
  <si>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</si>
  <si>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</si>
  <si>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</si>
  <si>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</si>
  <si>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</si>
  <si>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</si>
  <si>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</si>
  <si>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</si>
  <si>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</si>
  <si>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</si>
  <si>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</si>
  <si>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</si>
  <si>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</si>
  <si>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</si>
  <si>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</si>
  <si>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</si>
  <si>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</si>
  <si>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</si>
  <si>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</si>
  <si>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</si>
  <si>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</si>
  <si>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</si>
  <si>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</si>
  <si>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</si>
  <si>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</si>
  <si>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</si>
  <si>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</si>
  <si>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</si>
  <si>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</si>
  <si>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</si>
  <si>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</si>
  <si>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</si>
  <si>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</si>
  <si>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</si>
  <si>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</si>
  <si>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</si>
  <si>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</si>
  <si>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</si>
  <si>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</si>
  <si>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</si>
  <si>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</si>
  <si>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</si>
  <si>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</si>
  <si>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</si>
  <si>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</si>
  <si>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</si>
  <si>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</si>
  <si>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</si>
  <si>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</si>
  <si>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</si>
  <si>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</si>
  <si>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</si>
  <si>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</si>
  <si>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</si>
  <si>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</si>
  <si>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</si>
  <si>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</si>
  <si>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</si>
  <si>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</si>
  <si>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</si>
  <si>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</si>
  <si>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</si>
  <si>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</si>
  <si>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</si>
  <si>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</si>
  <si>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</si>
  <si>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</si>
  <si>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</si>
  <si>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</si>
  <si>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</si>
  <si>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</si>
  <si>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</si>
  <si>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</si>
  <si>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</si>
  <si>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</si>
  <si>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</si>
  <si>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</si>
  <si>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</si>
  <si>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</si>
  <si>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</si>
  <si>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</si>
  <si>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</si>
  <si>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</si>
  <si>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</si>
  <si>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</si>
  <si>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</si>
  <si>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</si>
  <si>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</si>
  <si>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</si>
  <si>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</si>
  <si>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</si>
  <si>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</si>
  <si>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</si>
  <si>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</si>
  <si>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</si>
  <si>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</si>
  <si>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</si>
  <si>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</si>
  <si>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</si>
  <si>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</si>
  <si>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</si>
  <si>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</si>
  <si>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</si>
  <si>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</si>
  <si>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</si>
  <si>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</si>
  <si>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</si>
  <si>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</si>
  <si>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</si>
  <si>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</si>
  <si>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</si>
  <si>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</si>
  <si>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</si>
  <si>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</si>
  <si>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</si>
  <si>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</si>
  <si>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</si>
  <si>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</si>
  <si>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</si>
  <si>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</si>
  <si>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</si>
  <si>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</si>
  <si>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</si>
  <si>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</si>
  <si>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</si>
  <si>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</si>
  <si>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</si>
  <si>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</si>
  <si>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</si>
  <si>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</si>
  <si>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</si>
  <si>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</si>
  <si>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</si>
  <si>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</si>
  <si>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</si>
  <si>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</si>
  <si>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</si>
  <si>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</si>
  <si>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</si>
  <si>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</si>
  <si>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</si>
  <si>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</si>
  <si>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</si>
  <si>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</si>
  <si>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</si>
  <si>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</si>
  <si>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</si>
  <si>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</si>
  <si>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</si>
  <si>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</si>
  <si>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</si>
  <si>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</si>
  <si>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</si>
  <si>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</si>
  <si>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</si>
  <si>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</si>
  <si>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</si>
  <si>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</si>
  <si>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</si>
  <si>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</si>
  <si>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</si>
  <si>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</si>
  <si>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</si>
  <si>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</si>
  <si>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</si>
  <si>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</si>
  <si>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</si>
  <si>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</si>
  <si>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</si>
  <si>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</si>
  <si>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</si>
  <si>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</si>
  <si>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</si>
  <si>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</si>
  <si>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</si>
  <si>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</si>
  <si>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</si>
  <si>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</si>
  <si>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</si>
  <si>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</si>
  <si>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</si>
  <si>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</si>
  <si>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</si>
  <si>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</si>
  <si>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</si>
  <si>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</si>
  <si>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</si>
  <si>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</si>
  <si>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</si>
  <si>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</si>
  <si>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</si>
  <si>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</si>
  <si>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</si>
  <si>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</si>
  <si>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</si>
  <si>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</si>
  <si>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</si>
  <si>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</si>
  <si>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</si>
  <si>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</si>
  <si>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</si>
  <si>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</si>
  <si>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</si>
  <si>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</si>
  <si>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</si>
  <si>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</si>
  <si>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</si>
  <si>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</si>
  <si>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</si>
  <si>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</si>
  <si>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</si>
  <si>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</si>
  <si>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</si>
  <si>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</si>
  <si>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</si>
  <si>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</si>
  <si>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</si>
  <si>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</si>
  <si>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</si>
  <si>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</si>
  <si>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</si>
  <si>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</si>
  <si>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</si>
  <si>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</si>
  <si>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</si>
  <si>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</si>
  <si>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</si>
  <si>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</si>
  <si>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</si>
  <si>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</si>
  <si>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</si>
  <si>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</si>
  <si>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</si>
  <si>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</si>
  <si>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</si>
  <si>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</si>
  <si>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</si>
  <si>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</si>
  <si>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</si>
  <si>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</si>
  <si>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</si>
  <si>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</si>
  <si>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</si>
  <si>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</si>
  <si>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</si>
  <si>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</si>
  <si>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</si>
  <si>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</si>
  <si>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</si>
  <si>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</si>
  <si>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</si>
  <si>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</si>
  <si>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</si>
  <si>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</si>
  <si>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</si>
  <si>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</si>
  <si>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</si>
  <si>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</si>
  <si>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</si>
  <si>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</si>
  <si>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</si>
  <si>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</si>
  <si>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</si>
  <si>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</si>
  <si>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</si>
  <si>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</si>
  <si>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</si>
  <si>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</si>
  <si>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</si>
  <si>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</si>
  <si>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</si>
  <si>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</si>
  <si>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</si>
  <si>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</si>
  <si>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</si>
  <si>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</si>
  <si>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</si>
  <si>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</si>
  <si>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</si>
  <si>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</si>
  <si>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</si>
  <si>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</si>
  <si>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</si>
  <si>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</si>
  <si>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</si>
  <si>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</si>
  <si>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</si>
  <si>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</si>
  <si>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</si>
  <si>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</si>
  <si>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</si>
  <si>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</si>
  <si>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</si>
  <si>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</si>
  <si>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</si>
  <si>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</si>
  <si>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</si>
  <si>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</si>
  <si>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</si>
  <si>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</si>
  <si>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</si>
  <si>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</si>
  <si>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</si>
  <si>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</si>
  <si>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</si>
  <si>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</si>
  <si>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</si>
  <si>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</si>
  <si>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</si>
  <si>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</si>
  <si>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</si>
  <si>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</si>
  <si>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</si>
  <si>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</si>
  <si>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</si>
  <si>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</si>
  <si>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</si>
  <si>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</si>
  <si>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</si>
  <si>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</si>
  <si>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</si>
  <si>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</si>
  <si>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</si>
  <si>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</si>
  <si>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</si>
  <si>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</si>
  <si>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</si>
  <si>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</si>
  <si>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</si>
  <si>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</si>
  <si>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</si>
  <si>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</si>
  <si>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</si>
  <si>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</si>
  <si>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</si>
  <si>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</si>
  <si>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</si>
  <si>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</si>
  <si>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</si>
  <si>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</si>
  <si>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</si>
  <si>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</si>
  <si>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</si>
  <si>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</si>
  <si>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</si>
  <si>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</si>
  <si>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</si>
  <si>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</si>
  <si>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</si>
  <si>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</si>
  <si>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</si>
  <si>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</si>
  <si>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</si>
  <si>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</si>
  <si>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</si>
  <si>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</si>
  <si>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</si>
  <si>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</si>
  <si>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</si>
  <si>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</si>
  <si>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</si>
  <si>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</si>
  <si>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</si>
  <si>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</si>
  <si>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</si>
  <si>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</si>
  <si>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</si>
  <si>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</si>
  <si>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</si>
  <si>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</si>
  <si>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</si>
  <si>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</si>
  <si>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</si>
  <si>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</si>
  <si>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</si>
  <si>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</si>
  <si>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</si>
  <si>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</si>
  <si>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</si>
  <si>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</si>
  <si>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</si>
  <si>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</si>
  <si>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</si>
  <si>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</si>
  <si>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</si>
  <si>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</si>
  <si>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</si>
  <si>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</si>
  <si>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</si>
  <si>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</si>
  <si>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</si>
  <si>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</si>
  <si>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</si>
  <si>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</si>
  <si>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</si>
  <si>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</si>
  <si>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</si>
  <si>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</si>
  <si>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</si>
  <si>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</si>
  <si>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</si>
  <si>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</si>
  <si>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</si>
  <si>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</si>
  <si>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</si>
  <si>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</si>
  <si>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</si>
  <si>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</si>
  <si>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</si>
  <si>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</si>
  <si>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</si>
  <si>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</si>
  <si>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</si>
  <si>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</si>
  <si>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</si>
  <si>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</si>
  <si>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</si>
  <si>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</si>
  <si>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</si>
  <si>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</si>
  <si>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</si>
  <si>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</si>
  <si>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</si>
  <si>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</si>
  <si>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</si>
  <si>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</si>
  <si>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</si>
  <si>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</si>
  <si>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</si>
  <si>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</si>
  <si>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</si>
  <si>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</si>
  <si>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</si>
  <si>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</si>
  <si>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</si>
  <si>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</si>
  <si>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</si>
  <si>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</si>
  <si>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</si>
  <si>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</si>
  <si>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</si>
  <si>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</si>
  <si>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</si>
  <si>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</si>
  <si>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</si>
  <si>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</si>
  <si>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</si>
  <si>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</si>
  <si>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</si>
  <si>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</si>
  <si>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</si>
  <si>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</si>
  <si>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</si>
  <si>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</si>
  <si>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</si>
  <si>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</si>
  <si>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</si>
  <si>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</si>
  <si>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</si>
  <si>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</si>
  <si>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</si>
  <si>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</si>
  <si>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</si>
  <si>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</si>
  <si>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</si>
  <si>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</si>
  <si>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</si>
  <si>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</si>
  <si>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</si>
  <si>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</si>
  <si>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</si>
  <si>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</si>
  <si>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</si>
  <si>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</si>
  <si>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</si>
  <si>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</si>
  <si>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</si>
  <si>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</si>
  <si>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</si>
  <si>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</si>
  <si>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</si>
  <si>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</si>
  <si>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</si>
  <si>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</si>
  <si>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</si>
  <si>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</si>
  <si>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</si>
  <si>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</si>
  <si>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</si>
  <si>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</si>
  <si>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</si>
  <si>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</si>
  <si>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</si>
  <si>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</si>
  <si>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</si>
  <si>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</si>
  <si>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</si>
  <si>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</si>
  <si>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</si>
  <si>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</si>
  <si>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</si>
  <si>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</si>
  <si>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</si>
  <si>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</si>
  <si>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</si>
  <si>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</si>
  <si>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</si>
  <si>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</si>
  <si>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</si>
  <si>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</si>
  <si>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</si>
  <si>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</si>
  <si>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</si>
  <si>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</si>
  <si>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</si>
  <si>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</si>
  <si>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</si>
  <si>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</si>
  <si>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</si>
  <si>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</si>
  <si>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</si>
  <si>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</si>
  <si>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</si>
  <si>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</si>
  <si>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</si>
  <si>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</si>
  <si>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</si>
  <si>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</si>
  <si>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</si>
  <si>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</si>
  <si>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</si>
  <si>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</si>
  <si>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</si>
  <si>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</si>
  <si>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</si>
  <si>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</si>
  <si>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</si>
  <si>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</si>
  <si>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</si>
  <si>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</si>
  <si>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</si>
  <si>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</si>
  <si>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</si>
  <si>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</si>
  <si>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</si>
  <si>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</si>
  <si>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</si>
  <si>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</si>
  <si>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</si>
  <si>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</si>
  <si>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</si>
  <si>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</si>
  <si>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</si>
  <si>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</si>
  <si>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</si>
  <si>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</si>
  <si>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</si>
  <si>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</si>
  <si>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</si>
  <si>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</si>
  <si>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</si>
  <si>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</si>
  <si>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</si>
  <si>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</si>
  <si>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</si>
  <si>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</si>
  <si>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</si>
  <si>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</si>
  <si>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</si>
  <si>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</si>
  <si>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</si>
  <si>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</si>
  <si>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</si>
  <si>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</si>
  <si>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</si>
  <si>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</si>
  <si>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</si>
  <si>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</si>
  <si>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</si>
  <si>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</si>
  <si>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</si>
  <si>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</si>
  <si>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</si>
  <si>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</si>
  <si>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</si>
  <si>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</si>
  <si>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</si>
  <si>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</si>
  <si>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</si>
  <si>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</si>
  <si>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</si>
  <si>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</si>
  <si>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</si>
  <si>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</si>
  <si>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</si>
  <si>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</si>
  <si>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</si>
  <si>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</si>
  <si>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</si>
  <si>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</si>
  <si>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</si>
  <si>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</si>
  <si>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</si>
  <si>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</si>
  <si>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</si>
  <si>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</si>
  <si>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</si>
  <si>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</si>
  <si>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</si>
  <si>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</si>
  <si>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</si>
  <si>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</si>
  <si>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</si>
  <si>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</si>
  <si>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</si>
  <si>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</si>
  <si>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</si>
  <si>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</si>
  <si>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</si>
  <si>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</si>
  <si>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</si>
  <si>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</si>
  <si>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</si>
  <si>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</si>
  <si>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</si>
  <si>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</si>
  <si>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</si>
  <si>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</si>
  <si>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</si>
  <si>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</si>
  <si>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</si>
  <si>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</si>
  <si>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</si>
  <si>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</si>
  <si>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</si>
  <si>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</si>
  <si>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</si>
  <si>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</si>
  <si>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</si>
  <si>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</si>
  <si>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</si>
  <si>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</si>
  <si>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</si>
  <si>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</si>
  <si>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</si>
  <si>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</si>
  <si>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</si>
  <si>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</si>
  <si>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</si>
  <si>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</si>
  <si>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</si>
  <si>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</si>
  <si>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</si>
  <si>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</si>
  <si>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</si>
  <si>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</si>
  <si>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</si>
  <si>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</si>
  <si>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</si>
  <si>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</si>
  <si>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</si>
  <si>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</si>
  <si>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</si>
  <si>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</si>
  <si>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</si>
  <si>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</si>
  <si>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</si>
  <si>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</si>
  <si>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</si>
  <si>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</si>
  <si>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</si>
  <si>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</si>
  <si>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</si>
  <si>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</si>
  <si>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</si>
  <si>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</si>
  <si>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</si>
  <si>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</si>
  <si>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</si>
  <si>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</si>
  <si>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</si>
  <si>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</si>
  <si>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</si>
  <si>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</si>
  <si>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</si>
  <si>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</si>
  <si>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</si>
  <si>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</si>
  <si>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</si>
  <si>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</si>
  <si>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</si>
  <si>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</si>
  <si>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</si>
  <si>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</si>
  <si>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</si>
  <si>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</si>
  <si>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</si>
  <si>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</si>
  <si>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</si>
  <si>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</si>
  <si>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</si>
  <si>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</si>
  <si>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</si>
  <si>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</si>
  <si>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</si>
  <si>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</si>
  <si>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</si>
  <si>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</si>
  <si>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</si>
  <si>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</si>
  <si>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</si>
  <si>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</si>
  <si>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</si>
  <si>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</si>
  <si>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</si>
  <si>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</si>
  <si>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</si>
  <si>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</si>
  <si>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</si>
  <si>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</si>
  <si>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</si>
  <si>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</si>
  <si>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</si>
  <si>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</si>
  <si>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</si>
  <si>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</si>
  <si>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</si>
  <si>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</si>
  <si>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</si>
  <si>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</si>
  <si>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</si>
  <si>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</si>
  <si>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</si>
  <si>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</si>
  <si>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</si>
  <si>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</si>
  <si>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</si>
  <si>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</si>
  <si>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</si>
  <si>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</si>
  <si>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</si>
  <si>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</si>
  <si>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</si>
  <si>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</si>
  <si>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</si>
  <si>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</si>
  <si>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</si>
  <si>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</si>
  <si>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</si>
  <si>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</si>
  <si>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</si>
  <si>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</si>
  <si>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</si>
  <si>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</si>
  <si>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</si>
  <si>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</si>
  <si>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</si>
  <si>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</si>
  <si>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</si>
  <si>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</si>
  <si>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</si>
  <si>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</si>
  <si>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</si>
  <si>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</si>
  <si>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</si>
  <si>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</si>
  <si>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</si>
  <si>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</si>
  <si>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</si>
  <si>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</si>
  <si>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</si>
  <si>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</si>
  <si>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</si>
  <si>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</si>
  <si>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</si>
  <si>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</si>
  <si>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</si>
  <si>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</si>
  <si>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</si>
  <si>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</si>
  <si>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</si>
  <si>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</si>
  <si>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</si>
  <si>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</si>
  <si>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</si>
  <si>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</si>
  <si>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</si>
  <si>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</si>
  <si>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</si>
  <si>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</si>
  <si>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</si>
  <si>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</si>
  <si>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</si>
  <si>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</si>
  <si>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</si>
  <si>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</si>
  <si>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</si>
  <si>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</si>
  <si>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</si>
  <si>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</si>
  <si>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</si>
  <si>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</si>
  <si>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</si>
  <si>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</si>
  <si>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</si>
  <si>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</si>
  <si>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</si>
  <si>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</si>
  <si>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</si>
  <si>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</si>
  <si>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</si>
  <si>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</si>
  <si>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</si>
  <si>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</si>
  <si>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</si>
  <si>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</si>
  <si>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</si>
  <si>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</si>
  <si>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</si>
  <si>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</si>
  <si>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</si>
  <si>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</si>
  <si>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</si>
  <si>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</si>
  <si>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</si>
  <si>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</si>
  <si>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</si>
  <si>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</si>
  <si>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</si>
  <si>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</si>
  <si>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</si>
  <si>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</si>
  <si>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</si>
  <si>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</si>
  <si>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</si>
  <si>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</si>
  <si>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</si>
  <si>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</si>
  <si>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</si>
  <si>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</si>
  <si>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</si>
  <si>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</si>
  <si>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</si>
  <si>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</si>
  <si>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</si>
  <si>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</si>
  <si>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</si>
  <si>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</si>
  <si>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</si>
  <si>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</si>
  <si>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</si>
  <si>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</si>
  <si>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</si>
  <si>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</si>
  <si>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</si>
  <si>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</si>
  <si>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</si>
  <si>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</si>
  <si>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</si>
  <si>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</si>
  <si>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</si>
  <si>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</si>
  <si>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</si>
  <si>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</si>
  <si>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</si>
  <si>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</si>
  <si>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</si>
  <si>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</si>
  <si>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</si>
  <si>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</si>
  <si>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</si>
  <si>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</si>
  <si>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</si>
  <si>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</si>
  <si>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</si>
  <si>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</si>
  <si>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</si>
  <si>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</si>
  <si>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</si>
  <si>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</si>
  <si>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</si>
  <si>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</si>
  <si>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</si>
  <si>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</si>
  <si>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</si>
  <si>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</si>
  <si>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</si>
  <si>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</si>
  <si>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</si>
  <si>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</si>
  <si>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</si>
  <si>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</si>
  <si>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</si>
  <si>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</si>
  <si>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</si>
  <si>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</si>
  <si>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</si>
  <si>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</si>
  <si>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</si>
  <si>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</si>
  <si>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</si>
  <si>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</si>
  <si>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</si>
  <si>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</si>
  <si>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</si>
  <si>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</si>
  <si>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</si>
  <si>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</si>
  <si>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</si>
  <si>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</si>
  <si>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</si>
  <si>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</si>
  <si>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</si>
  <si>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</si>
  <si>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</si>
  <si>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</si>
  <si>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</si>
  <si>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</si>
  <si>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</si>
  <si>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</si>
  <si>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</si>
  <si>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</si>
  <si>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</si>
  <si>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</si>
  <si>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</si>
  <si>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</si>
  <si>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</si>
  <si>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</si>
  <si>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</si>
  <si>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</si>
  <si>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</si>
  <si>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</si>
  <si>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</si>
  <si>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</si>
  <si>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</si>
  <si>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</si>
  <si>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</si>
  <si>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</si>
  <si>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</si>
  <si>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</si>
  <si>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</si>
  <si>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</si>
  <si>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</si>
  <si>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</si>
  <si>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</si>
  <si>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</si>
  <si>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</si>
  <si>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</si>
  <si>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</si>
  <si>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</si>
  <si>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</si>
  <si>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</si>
  <si>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</si>
  <si>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</si>
  <si>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</si>
  <si>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</si>
  <si>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</si>
  <si>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</si>
  <si>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</si>
  <si>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</si>
  <si>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</si>
  <si>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</si>
  <si>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</si>
  <si>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</si>
  <si>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</si>
  <si>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</si>
  <si>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</si>
  <si>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</si>
  <si>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</si>
  <si>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</si>
  <si>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</si>
  <si>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</si>
  <si>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</si>
  <si>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</si>
  <si>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</si>
  <si>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</si>
  <si>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</si>
  <si>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</si>
  <si>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</si>
  <si>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</si>
  <si>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</si>
  <si>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</si>
  <si>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</si>
  <si>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</si>
  <si>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</si>
  <si>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</si>
  <si>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</si>
  <si>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</si>
  <si>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</si>
  <si>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</si>
  <si>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</si>
  <si>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</si>
  <si>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</si>
  <si>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</si>
  <si>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</si>
  <si>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</si>
  <si>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</si>
  <si>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</si>
  <si>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</si>
  <si>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</si>
  <si>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</si>
  <si>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</si>
  <si>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</si>
  <si>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</si>
  <si>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</si>
  <si>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</si>
  <si>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</si>
  <si>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</si>
  <si>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</si>
  <si>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</si>
  <si>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</si>
  <si>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</si>
  <si>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</si>
  <si>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</si>
  <si>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</si>
  <si>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</si>
  <si>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</si>
  <si>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</si>
  <si>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</si>
  <si>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</si>
  <si>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</si>
  <si>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</si>
  <si>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</si>
  <si>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</si>
  <si>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</si>
  <si>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</si>
  <si>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</si>
  <si>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</si>
  <si>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</si>
  <si>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</si>
  <si>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</si>
  <si>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</si>
  <si>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</si>
  <si>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</si>
  <si>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</si>
  <si>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</si>
  <si>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</si>
  <si>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</si>
  <si>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</si>
  <si>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</si>
  <si>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</si>
  <si>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</si>
  <si>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</si>
  <si>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</si>
  <si>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</si>
  <si>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</si>
  <si>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</si>
  <si>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</si>
  <si>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</si>
  <si>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</si>
  <si>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</si>
  <si>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</si>
  <si>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</si>
  <si>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</si>
  <si>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</si>
  <si>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</si>
  <si>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</si>
  <si>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</si>
  <si>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</si>
  <si>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</si>
  <si>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</si>
  <si>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</si>
  <si>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</si>
  <si>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</si>
  <si>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</si>
  <si>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</si>
  <si>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</si>
  <si>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</si>
  <si>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</si>
  <si>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</si>
  <si>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</si>
  <si>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</si>
  <si>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</si>
  <si>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</si>
  <si>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</si>
  <si>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</si>
  <si>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</si>
  <si>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</si>
  <si>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</si>
  <si>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</si>
  <si>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</si>
  <si>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</si>
  <si>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</si>
  <si>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</si>
  <si>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</si>
  <si>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</si>
  <si>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</si>
  <si>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</si>
  <si>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</si>
  <si>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</si>
  <si>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</si>
  <si>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</si>
  <si>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</si>
  <si>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</si>
  <si>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</si>
  <si>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</si>
  <si>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</si>
  <si>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</si>
  <si>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</si>
  <si>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</si>
  <si>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</si>
  <si>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</si>
  <si>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</si>
  <si>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</si>
  <si>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</si>
  <si>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</si>
  <si>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</si>
  <si>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</si>
  <si>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</si>
  <si>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</si>
  <si>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</si>
  <si>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</si>
  <si>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</si>
  <si>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</si>
  <si>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</si>
  <si>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</si>
  <si>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</si>
  <si>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</si>
  <si>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</si>
  <si>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</si>
  <si>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</si>
  <si>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</si>
  <si>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</si>
  <si>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</si>
  <si>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</si>
  <si>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</si>
  <si>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</si>
  <si>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</si>
  <si>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</si>
  <si>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</si>
  <si>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</si>
  <si>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</si>
  <si>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</si>
  <si>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</si>
  <si>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</si>
  <si>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</si>
  <si>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</si>
  <si>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</si>
  <si>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</si>
  <si>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</si>
  <si>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</si>
  <si>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</si>
  <si>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</si>
  <si>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</si>
  <si>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</si>
  <si>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</si>
  <si>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</si>
  <si>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</si>
  <si>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</si>
  <si>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</si>
  <si>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</si>
  <si>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</si>
  <si>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</si>
  <si>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</si>
  <si>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</si>
  <si>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</si>
  <si>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</si>
  <si>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</si>
  <si>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</si>
  <si>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</si>
  <si>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</si>
  <si>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</si>
  <si>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</si>
  <si>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</si>
  <si>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</si>
  <si>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</si>
  <si>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</si>
  <si>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</si>
  <si>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</si>
  <si>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</si>
  <si>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</si>
  <si>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</si>
  <si>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</si>
  <si>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</si>
  <si>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</si>
  <si>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</si>
  <si>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</si>
  <si>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</si>
  <si>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</si>
  <si>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</si>
  <si>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</si>
  <si>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</si>
  <si>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</si>
  <si>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</si>
  <si>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</si>
  <si>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</si>
  <si>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</si>
  <si>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</si>
  <si>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</si>
  <si>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</si>
  <si>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</si>
  <si>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</si>
  <si>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</si>
  <si>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</si>
  <si>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</si>
  <si>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</si>
  <si>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</si>
  <si>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</si>
  <si>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</si>
  <si>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</si>
  <si>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</si>
  <si>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</si>
  <si>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</si>
  <si>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</si>
  <si>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</si>
  <si>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</si>
  <si>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</si>
  <si>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</si>
  <si>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</si>
  <si>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</si>
  <si>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</si>
  <si>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</si>
  <si>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</si>
  <si>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</si>
  <si>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</si>
  <si>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</si>
  <si>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</si>
  <si>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</si>
  <si>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</si>
  <si>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</si>
  <si>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</si>
  <si>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</si>
  <si>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</si>
  <si>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</si>
  <si>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</si>
  <si>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</si>
  <si>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</si>
  <si>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</si>
  <si>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</si>
  <si>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</si>
  <si>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</si>
  <si>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</si>
  <si>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</si>
  <si>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</si>
  <si>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</si>
  <si>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</si>
  <si>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</si>
  <si>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</si>
  <si>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</si>
  <si>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</si>
  <si>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</si>
  <si>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</si>
  <si>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</si>
  <si>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</si>
  <si>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</si>
  <si>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</si>
  <si>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</si>
  <si>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</si>
  <si>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</si>
  <si>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</si>
  <si>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</si>
  <si>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</si>
  <si>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</si>
  <si>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</si>
  <si>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</si>
  <si>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</si>
  <si>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</si>
  <si>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</si>
  <si>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</si>
  <si>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</si>
  <si>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</si>
  <si>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</si>
  <si>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</si>
  <si>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</si>
  <si>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</si>
  <si>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</si>
  <si>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</si>
  <si>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</si>
  <si>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</si>
  <si>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</si>
  <si>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</si>
  <si>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</si>
  <si>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</si>
  <si>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</si>
  <si>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</si>
  <si>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</si>
  <si>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</si>
  <si>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</si>
  <si>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</si>
  <si>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</si>
  <si>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</si>
  <si>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</si>
  <si>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</si>
  <si>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</si>
  <si>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</si>
  <si>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</si>
  <si>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</si>
  <si>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</si>
  <si>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</si>
  <si>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</si>
  <si>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</si>
  <si>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</si>
  <si>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</si>
  <si>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</si>
  <si>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</si>
  <si>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</si>
  <si>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</si>
  <si>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</si>
  <si>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</si>
  <si>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</si>
  <si>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</si>
  <si>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</si>
  <si>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</si>
  <si>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</si>
  <si>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</si>
  <si>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</si>
  <si>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</si>
  <si>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</si>
  <si>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</si>
  <si>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</si>
  <si>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</si>
  <si>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</si>
  <si>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</si>
  <si>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</si>
  <si>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</si>
  <si>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</si>
  <si>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</si>
  <si>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</si>
  <si>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</si>
  <si>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</si>
  <si>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</si>
  <si>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</si>
  <si>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</si>
  <si>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</si>
  <si>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</si>
  <si>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</si>
  <si>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</si>
  <si>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</si>
  <si>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</si>
  <si>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</si>
  <si>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</si>
  <si>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</si>
  <si>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</si>
  <si>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</si>
  <si>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</si>
  <si>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</si>
  <si>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</si>
  <si>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</si>
  <si>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</si>
  <si>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</si>
  <si>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</si>
  <si>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</si>
  <si>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</si>
  <si>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</si>
  <si>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</si>
  <si>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</si>
  <si>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</si>
  <si>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</si>
  <si>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</si>
  <si>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</si>
  <si>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</si>
  <si>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</si>
  <si>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</si>
  <si>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</si>
  <si>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</si>
  <si>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</si>
  <si>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</si>
  <si>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</si>
  <si>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</si>
  <si>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</si>
  <si>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</si>
  <si>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</si>
  <si>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</si>
  <si>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</si>
  <si>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</si>
  <si>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</si>
  <si>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</si>
  <si>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</si>
  <si>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</si>
  <si>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</si>
  <si>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</si>
  <si>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</si>
  <si>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</si>
  <si>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</si>
  <si>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</si>
  <si>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</si>
  <si>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</si>
  <si>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</si>
  <si>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</si>
  <si>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</si>
  <si>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</si>
  <si>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</si>
  <si>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</si>
  <si>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</si>
  <si>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</si>
  <si>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</si>
  <si>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</si>
  <si>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</si>
  <si>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</si>
  <si>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</si>
  <si>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</si>
  <si>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</si>
  <si>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</si>
  <si>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</si>
  <si>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</si>
  <si>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</si>
  <si>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</si>
  <si>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</si>
  <si>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</si>
  <si>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</si>
  <si>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</si>
  <si>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</si>
  <si>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</si>
  <si>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</si>
  <si>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</si>
  <si>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</si>
  <si>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</si>
  <si>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</si>
  <si>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</si>
  <si>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</si>
  <si>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</si>
  <si>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</si>
  <si>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</si>
  <si>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</si>
  <si>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</si>
  <si>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</si>
  <si>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</si>
  <si>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</si>
  <si>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</si>
  <si>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</si>
  <si>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</si>
  <si>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</si>
  <si>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</si>
  <si>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</si>
  <si>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</si>
  <si>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</si>
  <si>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</si>
  <si>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</si>
  <si>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</si>
  <si>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</si>
  <si>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</si>
  <si>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</si>
  <si>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</si>
  <si>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</si>
  <si>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</si>
  <si>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</si>
  <si>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</si>
  <si>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</si>
  <si>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</si>
  <si>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</si>
  <si>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</si>
  <si>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</si>
  <si>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</si>
  <si>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</si>
  <si>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</si>
  <si>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</si>
  <si>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</si>
  <si>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</si>
  <si>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</si>
  <si>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</si>
  <si>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</si>
  <si>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</si>
  <si>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</si>
  <si>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</si>
  <si>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</si>
  <si>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</si>
  <si>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</si>
  <si>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</si>
  <si>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</si>
  <si>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</si>
  <si>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</si>
  <si>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</si>
  <si>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</si>
  <si>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</si>
  <si>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</si>
  <si>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</si>
  <si>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</si>
  <si>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</si>
  <si>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</si>
  <si>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</si>
  <si>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</si>
  <si>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</si>
  <si>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</si>
  <si>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</si>
  <si>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</si>
  <si>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</si>
  <si>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</si>
  <si>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</si>
  <si>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</si>
  <si>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</si>
  <si>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</si>
  <si>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</si>
  <si>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</si>
  <si>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</si>
  <si>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</si>
  <si>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</si>
  <si>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</si>
  <si>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</si>
  <si>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</si>
  <si>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</si>
  <si>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</si>
  <si>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</si>
  <si>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</si>
  <si>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</si>
  <si>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</si>
  <si>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</si>
  <si>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</si>
  <si>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</si>
  <si>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</si>
  <si>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</si>
  <si>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</si>
  <si>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</si>
  <si>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</si>
  <si>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</si>
  <si>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</si>
  <si>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</si>
  <si>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</si>
  <si>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</si>
  <si>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</si>
  <si>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</si>
  <si>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</si>
  <si>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</si>
  <si>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</si>
  <si>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</si>
  <si>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</si>
  <si>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</si>
  <si>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</si>
  <si>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</si>
  <si>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</si>
  <si>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</si>
  <si>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</si>
  <si>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</si>
  <si>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</si>
  <si>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</si>
  <si>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</si>
  <si>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</si>
  <si>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</si>
  <si>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</si>
  <si>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</si>
  <si>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</si>
  <si>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</si>
  <si>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</si>
  <si>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</si>
  <si>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</si>
  <si>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</si>
  <si>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</si>
  <si>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</si>
  <si>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</si>
  <si>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</si>
  <si>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</si>
  <si>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</si>
  <si>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</si>
  <si>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</si>
  <si>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</si>
  <si>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</si>
  <si>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</si>
  <si>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</si>
  <si>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</si>
  <si>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</si>
  <si>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</si>
  <si>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</si>
  <si>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</si>
  <si>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</si>
  <si>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</si>
  <si>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</si>
  <si>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</si>
  <si>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</si>
  <si>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</si>
  <si>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</si>
  <si>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</si>
  <si>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</si>
  <si>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</si>
  <si>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</si>
  <si>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</si>
  <si>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</si>
  <si>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</si>
  <si>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</si>
  <si>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</si>
  <si>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</si>
  <si>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</si>
  <si>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</si>
  <si>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</si>
  <si>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</si>
  <si>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</si>
  <si>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</si>
  <si>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</si>
  <si>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</si>
  <si>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</si>
  <si>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</si>
  <si>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</si>
  <si>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</si>
  <si>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</si>
  <si>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</si>
  <si>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</si>
  <si>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</si>
  <si>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</si>
  <si>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</si>
  <si>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</si>
  <si>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</si>
  <si>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</si>
  <si>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</si>
  <si>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</si>
  <si>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</si>
  <si>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</si>
  <si>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</si>
  <si>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</si>
  <si>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</si>
  <si>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</si>
  <si>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</si>
  <si>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</si>
  <si>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</si>
  <si>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</si>
  <si>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</si>
  <si>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</si>
  <si>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</si>
  <si>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</si>
  <si>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</si>
  <si>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</si>
  <si>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</si>
  <si>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</si>
  <si>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</si>
  <si>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</si>
  <si>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</si>
  <si>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</si>
  <si>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</si>
  <si>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</si>
  <si>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</si>
  <si>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</si>
  <si>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</si>
  <si>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</si>
  <si>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</si>
  <si>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</si>
  <si>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</si>
  <si>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</si>
  <si>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</si>
  <si>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</si>
  <si>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</si>
  <si>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</si>
  <si>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</si>
  <si>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</si>
  <si>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</si>
  <si>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</si>
  <si>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</si>
  <si>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</si>
  <si>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</si>
  <si>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</si>
  <si>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</si>
  <si>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</si>
  <si>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</si>
  <si>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</si>
  <si>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</si>
  <si>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</si>
  <si>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</si>
  <si>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</si>
  <si>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</si>
  <si>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</si>
  <si>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</si>
  <si>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</si>
  <si>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</si>
  <si>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</si>
  <si>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</si>
  <si>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</si>
  <si>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</si>
  <si>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</si>
  <si>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</si>
  <si>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</si>
  <si>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</si>
  <si>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</si>
  <si>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</si>
  <si>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</si>
  <si>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</si>
  <si>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</si>
  <si>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</si>
  <si>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</si>
  <si>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</si>
  <si>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</si>
  <si>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</si>
  <si>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</si>
  <si>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</si>
  <si>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</si>
  <si>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</si>
  <si>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</si>
  <si>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</si>
  <si>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</si>
  <si>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</si>
  <si>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</si>
  <si>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</si>
  <si>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</si>
  <si>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</si>
  <si>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</si>
  <si>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</si>
  <si>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</si>
  <si>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</si>
  <si>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</si>
  <si>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</si>
  <si>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</si>
  <si>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</si>
  <si>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</si>
  <si>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</si>
  <si>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</si>
  <si>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</si>
  <si>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</si>
  <si>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</si>
  <si>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</si>
  <si>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</si>
  <si>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</si>
  <si>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</si>
  <si>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</si>
  <si>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</si>
  <si>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</si>
  <si>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</si>
  <si>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</si>
  <si>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</si>
  <si>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</si>
  <si>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</si>
  <si>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</si>
  <si>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</si>
  <si>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</si>
  <si>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</si>
  <si>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</si>
  <si>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</si>
  <si>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</si>
  <si>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</si>
  <si>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</si>
  <si>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</si>
  <si>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</si>
  <si>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</si>
  <si>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</si>
  <si>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</si>
  <si>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</si>
  <si>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</si>
  <si>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</si>
  <si>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</si>
  <si>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</si>
  <si>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</si>
  <si>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</si>
  <si>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</si>
  <si>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</si>
  <si>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</si>
  <si>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</si>
  <si>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</si>
  <si>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</si>
  <si>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</si>
  <si>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</si>
  <si>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</si>
  <si>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</si>
  <si>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</si>
  <si>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</si>
  <si>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</si>
  <si>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</si>
  <si>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</si>
  <si>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</si>
  <si>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</si>
  <si>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</si>
  <si>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</si>
  <si>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</si>
  <si>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</si>
  <si>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</si>
  <si>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</si>
  <si>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</si>
  <si>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</si>
  <si>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</si>
  <si>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</si>
  <si>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</si>
  <si>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</si>
  <si>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</si>
  <si>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</si>
  <si>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</si>
  <si>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</si>
  <si>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</si>
  <si>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</si>
  <si>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</si>
  <si>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</si>
  <si>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</si>
  <si>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</si>
  <si>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</si>
  <si>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</si>
  <si>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</si>
  <si>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</si>
  <si>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</si>
  <si>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</si>
  <si>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</si>
  <si>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</si>
  <si>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</si>
  <si>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</si>
  <si>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</si>
  <si>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</si>
  <si>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</si>
  <si>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</si>
  <si>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</si>
  <si>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</si>
  <si>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</si>
  <si>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</si>
  <si>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</si>
  <si>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</si>
  <si>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</si>
  <si>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</si>
  <si>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</si>
  <si>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</si>
  <si>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</si>
  <si>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</si>
  <si>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</si>
  <si>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</si>
  <si>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</si>
  <si>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</si>
  <si>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</si>
  <si>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</si>
  <si>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</si>
  <si>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</si>
  <si>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</si>
  <si>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</si>
  <si>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</si>
  <si>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</si>
  <si>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</si>
  <si>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</si>
  <si>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</si>
  <si>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</si>
  <si>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</si>
  <si>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</si>
  <si>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</si>
  <si>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</si>
  <si>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</si>
  <si>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</si>
  <si>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</si>
  <si>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</si>
  <si>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</si>
  <si>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</si>
  <si>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</si>
  <si>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</si>
  <si>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</si>
  <si>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</si>
  <si>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</si>
  <si>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</si>
  <si>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</si>
  <si>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</si>
  <si>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</si>
  <si>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</si>
  <si>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</si>
  <si>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</si>
  <si>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</si>
  <si>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</si>
  <si>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</si>
  <si>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</si>
  <si>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</si>
  <si>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</si>
  <si>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</si>
  <si>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</si>
  <si>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</si>
  <si>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</si>
  <si>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</si>
  <si>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</si>
  <si>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</si>
  <si>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</si>
  <si>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</si>
  <si>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</si>
  <si>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</si>
  <si>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</si>
  <si>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</si>
  <si>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</si>
  <si>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</si>
  <si>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</si>
  <si>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</si>
  <si>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</si>
  <si>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</si>
  <si>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</si>
  <si>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</si>
  <si>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</si>
  <si>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</si>
  <si>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</si>
  <si>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</si>
  <si>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</si>
  <si>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</si>
  <si>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</si>
  <si>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</si>
  <si>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</si>
  <si>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</si>
  <si>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</si>
  <si>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</si>
  <si>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</si>
  <si>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</si>
  <si>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</si>
  <si>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</si>
  <si>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</si>
  <si>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</si>
  <si>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</si>
  <si>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</si>
  <si>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</si>
  <si>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</si>
  <si>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</si>
  <si>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</si>
  <si>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</si>
  <si>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</si>
  <si>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</si>
  <si>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</si>
  <si>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</si>
  <si>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</si>
  <si>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</si>
  <si>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</si>
  <si>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</si>
  <si>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</si>
  <si>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</si>
  <si>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</si>
  <si>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</si>
  <si>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</si>
  <si>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</si>
  <si>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</si>
  <si>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</si>
  <si>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</si>
  <si>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</si>
  <si>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</si>
  <si>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</si>
  <si>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</si>
  <si>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</si>
  <si>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</si>
  <si>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</si>
  <si>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</si>
  <si>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</si>
  <si>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</si>
  <si>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</si>
  <si>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</si>
  <si>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</si>
  <si>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</si>
  <si>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</si>
  <si>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</si>
  <si>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</si>
  <si>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</si>
  <si>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</si>
  <si>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</si>
  <si>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</si>
  <si>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</si>
  <si>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</si>
  <si>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</si>
  <si>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</si>
  <si>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</si>
  <si>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</si>
  <si>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</si>
  <si>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</si>
  <si>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</si>
  <si>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</si>
  <si>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</si>
  <si>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</si>
  <si>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</si>
  <si>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</si>
  <si>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</si>
  <si>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</si>
  <si>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</si>
  <si>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</si>
  <si>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</si>
  <si>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</si>
  <si>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</si>
  <si>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</si>
  <si>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</si>
  <si>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</si>
  <si>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</si>
  <si>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</si>
  <si>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</si>
  <si>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</si>
  <si>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</si>
  <si>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</si>
  <si>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</si>
  <si>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</si>
  <si>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</si>
  <si>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</si>
  <si>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</si>
  <si>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</si>
  <si>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</si>
  <si>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</si>
  <si>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</si>
  <si>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</si>
  <si>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</si>
  <si>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</si>
  <si>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</si>
  <si>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</si>
  <si>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</si>
  <si>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</si>
  <si>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</si>
  <si>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</si>
  <si>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</si>
  <si>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</si>
  <si>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</si>
  <si>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</si>
  <si>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</si>
  <si>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</si>
  <si>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</si>
  <si>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</si>
  <si>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</si>
  <si>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</si>
  <si>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</si>
  <si>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</si>
  <si>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</si>
  <si>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</si>
  <si>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</si>
  <si>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</si>
  <si>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</si>
  <si>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</si>
  <si>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</si>
  <si>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</si>
  <si>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</si>
  <si>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</si>
  <si>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</si>
  <si>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</si>
  <si>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</si>
  <si>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</si>
  <si>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</si>
  <si>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</si>
  <si>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</si>
  <si>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</si>
  <si>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</si>
  <si>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</si>
  <si>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</si>
  <si>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</si>
  <si>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</si>
  <si>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</si>
  <si>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</si>
  <si>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</si>
  <si>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</si>
  <si>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</si>
  <si>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</si>
  <si>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</si>
  <si>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</si>
  <si>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</si>
  <si>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</si>
  <si>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</si>
  <si>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</si>
  <si>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</si>
  <si>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</si>
  <si>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</si>
  <si>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</si>
  <si>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</si>
  <si>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</si>
  <si>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</si>
  <si>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</si>
  <si>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</si>
  <si>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</si>
  <si>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</si>
  <si>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</si>
  <si>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</si>
  <si>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</si>
  <si>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</si>
  <si>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</si>
  <si>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</si>
  <si>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</si>
  <si>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</si>
  <si>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</si>
  <si>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</si>
  <si>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</si>
  <si>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</si>
  <si>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</si>
  <si>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</si>
  <si>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</si>
  <si>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</si>
  <si>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</si>
  <si>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</si>
  <si>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</si>
  <si>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</si>
  <si>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</si>
  <si>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</si>
  <si>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</si>
  <si>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</si>
  <si>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</si>
  <si>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</si>
  <si>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</si>
  <si>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</si>
  <si>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</si>
  <si>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</si>
  <si>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</si>
  <si>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</si>
  <si>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</si>
  <si>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</si>
  <si>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</si>
  <si>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</si>
  <si>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</si>
  <si>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</si>
  <si>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</si>
  <si>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</si>
  <si>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</si>
  <si>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</si>
  <si>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</si>
  <si>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</si>
  <si>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</si>
  <si>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</si>
  <si>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</si>
  <si>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</si>
  <si>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</si>
  <si>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</si>
  <si>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</si>
  <si>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</si>
  <si>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</si>
  <si>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</si>
  <si>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</si>
  <si>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</si>
  <si>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</si>
  <si>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</si>
  <si>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</si>
  <si>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</si>
  <si>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</si>
  <si>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</si>
  <si>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</si>
  <si>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</si>
  <si>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</si>
  <si>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</si>
  <si>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</si>
  <si>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</si>
  <si>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</si>
  <si>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</si>
  <si>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</si>
  <si>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</si>
  <si>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</si>
  <si>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</si>
  <si>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</si>
  <si>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</si>
  <si>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</si>
  <si>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</si>
  <si>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</si>
  <si>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</si>
  <si>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</si>
  <si>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</si>
  <si>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</si>
  <si>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</si>
  <si>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</si>
  <si>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</si>
  <si>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</si>
  <si>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</si>
  <si>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</si>
  <si>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</si>
  <si>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</si>
  <si>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</si>
  <si>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</si>
  <si>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</si>
  <si>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</si>
  <si>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</si>
  <si>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</si>
  <si>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</si>
  <si>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</si>
  <si>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</si>
  <si>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</si>
  <si>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</si>
  <si>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</si>
  <si>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</si>
  <si>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</si>
  <si>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</si>
  <si>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</si>
  <si>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</si>
  <si>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</si>
  <si>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</si>
  <si>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</si>
  <si>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</si>
  <si>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</si>
  <si>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</si>
  <si>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</si>
  <si>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</si>
  <si>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</si>
  <si>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</si>
  <si>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</si>
  <si>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</si>
  <si>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</si>
  <si>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</si>
  <si>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</si>
  <si>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</si>
  <si>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</si>
  <si>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</si>
  <si>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</si>
  <si>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</si>
  <si>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</si>
  <si>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</si>
  <si>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</si>
  <si>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</si>
  <si>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</si>
  <si>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</si>
  <si>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</si>
  <si>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</si>
  <si>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</si>
  <si>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</si>
  <si>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</si>
  <si>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</si>
  <si>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</si>
  <si>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</si>
  <si>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</si>
  <si>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</si>
  <si>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</si>
  <si>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</si>
  <si>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</si>
  <si>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</si>
  <si>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</si>
  <si>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</si>
  <si>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</si>
  <si>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</si>
  <si>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</si>
  <si>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</si>
  <si>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</si>
  <si>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</si>
  <si>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</si>
  <si>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</si>
  <si>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</si>
  <si>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</si>
  <si>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</si>
  <si>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</si>
  <si>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</si>
  <si>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</si>
  <si>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</si>
  <si>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</si>
  <si>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</si>
  <si>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</si>
  <si>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</si>
  <si>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</si>
  <si>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</si>
  <si>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</si>
  <si>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</si>
  <si>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</si>
  <si>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</si>
  <si>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</si>
  <si>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</si>
  <si>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</si>
  <si>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</si>
  <si>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</si>
  <si>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</si>
  <si>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</si>
  <si>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</si>
  <si>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</si>
  <si>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</si>
  <si>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</si>
  <si>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</si>
  <si>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</si>
  <si>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</si>
  <si>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</si>
  <si>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</si>
  <si>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</si>
  <si>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</si>
  <si>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</si>
  <si>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</si>
  <si>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</si>
  <si>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</si>
  <si>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</si>
  <si>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</si>
  <si>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</si>
  <si>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</si>
  <si>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</si>
  <si>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</si>
  <si>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</si>
  <si>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</si>
  <si>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</si>
  <si>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</si>
  <si>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</si>
  <si>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</si>
  <si>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</si>
  <si>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</si>
  <si>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</si>
  <si>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</si>
  <si>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</si>
  <si>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</si>
  <si>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</si>
  <si>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</si>
  <si>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</si>
  <si>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</si>
  <si>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</si>
  <si>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</si>
  <si>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</si>
  <si>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</si>
  <si>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</si>
  <si>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</si>
  <si>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</si>
  <si>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</si>
  <si>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</si>
  <si>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</si>
  <si>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</si>
  <si>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</si>
  <si>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</si>
  <si>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</si>
  <si>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</si>
  <si>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</si>
  <si>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</si>
  <si>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</si>
  <si>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</si>
  <si>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</si>
  <si>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</si>
  <si>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</si>
  <si>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</si>
  <si>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</si>
  <si>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</si>
  <si>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</si>
  <si>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</si>
  <si>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</si>
  <si>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</si>
  <si>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</si>
  <si>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</si>
  <si>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</si>
  <si>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</si>
  <si>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</si>
  <si>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</si>
  <si>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</si>
  <si>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</si>
  <si>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</si>
  <si>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</si>
  <si>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</si>
  <si>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</si>
  <si>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</si>
  <si>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</si>
  <si>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</si>
  <si>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</si>
  <si>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</si>
  <si>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</si>
  <si>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</si>
  <si>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</si>
  <si>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</si>
  <si>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</si>
  <si>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</si>
  <si>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</si>
  <si>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</si>
  <si>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</si>
  <si>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</si>
  <si>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</si>
  <si>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</si>
  <si>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</si>
  <si>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</si>
  <si>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</si>
  <si>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</si>
  <si>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</si>
  <si>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</si>
  <si>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</si>
  <si>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</si>
  <si>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</si>
  <si>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</si>
  <si>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</si>
  <si>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</si>
  <si>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</si>
  <si>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</si>
  <si>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</si>
  <si>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</si>
  <si>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</si>
  <si>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</si>
  <si>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</si>
  <si>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</si>
  <si>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</si>
  <si>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</si>
  <si>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</si>
  <si>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</si>
  <si>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</si>
  <si>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</si>
  <si>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</si>
  <si>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</si>
  <si>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</si>
  <si>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</si>
  <si>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</si>
  <si>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</si>
  <si>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</si>
  <si>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</si>
  <si>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</si>
  <si>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</si>
  <si>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</si>
  <si>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</si>
  <si>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</si>
  <si>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</si>
  <si>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</si>
  <si>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</si>
  <si>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</si>
  <si>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</si>
  <si>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</si>
  <si>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</si>
  <si>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</si>
  <si>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</si>
  <si>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</si>
  <si>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</si>
  <si>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</si>
  <si>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</si>
  <si>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</si>
  <si>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</si>
  <si>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</si>
  <si>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</si>
  <si>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</si>
  <si>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</si>
  <si>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</si>
  <si>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</si>
  <si>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</si>
  <si>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</si>
  <si>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</si>
  <si>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</si>
  <si>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</si>
  <si>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</si>
  <si>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</si>
  <si>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</si>
  <si>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</si>
  <si>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</si>
  <si>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</si>
  <si>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</si>
  <si>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</si>
  <si>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</si>
  <si>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</si>
  <si>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</si>
  <si>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</si>
  <si>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</si>
  <si>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</si>
  <si>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</si>
  <si>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</si>
  <si>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</si>
  <si>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</si>
  <si>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</si>
  <si>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</si>
  <si>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</si>
  <si>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</si>
  <si>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</si>
  <si>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</si>
  <si>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</si>
  <si>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</si>
  <si>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</si>
  <si>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</si>
  <si>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</si>
  <si>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</si>
  <si>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</si>
  <si>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</si>
  <si>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</si>
  <si>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</si>
  <si>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</si>
  <si>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</si>
  <si>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</si>
  <si>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</si>
  <si>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</si>
  <si>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</si>
  <si>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</si>
  <si>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</si>
  <si>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</si>
  <si>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</si>
  <si>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</si>
  <si>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</si>
  <si>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</si>
  <si>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</si>
  <si>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</si>
  <si>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</si>
  <si>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</si>
  <si>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</si>
  <si>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</si>
  <si>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</si>
  <si>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</si>
  <si>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</si>
  <si>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</si>
  <si>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</si>
  <si>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</si>
  <si>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</si>
  <si>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</si>
  <si>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</si>
  <si>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</si>
  <si>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</si>
  <si>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</si>
  <si>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</si>
  <si>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</si>
  <si>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</si>
  <si>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</si>
  <si>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</si>
  <si>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</si>
  <si>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</si>
  <si>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</si>
  <si>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</si>
  <si>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</si>
  <si>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</si>
  <si>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</si>
  <si>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</si>
  <si>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</si>
  <si>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</si>
  <si>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</si>
  <si>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</si>
  <si>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</si>
  <si>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</si>
  <si>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</si>
  <si>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</si>
  <si>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</si>
  <si>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</si>
  <si>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</si>
  <si>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</si>
  <si>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</si>
  <si>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</si>
  <si>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</si>
  <si>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</si>
  <si>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</si>
  <si>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</si>
  <si>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</si>
  <si>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</si>
  <si>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</si>
  <si>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</si>
  <si>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</si>
  <si>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</si>
  <si>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</si>
  <si>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</si>
  <si>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</si>
  <si>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</si>
  <si>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</si>
  <si>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</si>
  <si>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</si>
  <si>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</si>
  <si>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</si>
  <si>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</si>
  <si>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</si>
  <si>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</si>
  <si>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</si>
  <si>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</si>
  <si>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</si>
  <si>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</si>
  <si>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</si>
  <si>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</si>
  <si>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</si>
  <si>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</si>
  <si>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</si>
  <si>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</si>
  <si>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</si>
  <si>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</si>
  <si>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</si>
  <si>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</si>
  <si>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</si>
  <si>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</si>
  <si>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</si>
  <si>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</si>
  <si>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</si>
  <si>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</si>
  <si>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</si>
  <si>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</si>
  <si>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</si>
  <si>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</si>
  <si>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</si>
  <si>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</si>
  <si>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</si>
  <si>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</si>
  <si>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</si>
  <si>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</si>
  <si>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</si>
  <si>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</si>
  <si>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</si>
  <si>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</si>
  <si>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</si>
  <si>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</si>
  <si>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</si>
  <si>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</si>
  <si>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</si>
  <si>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</si>
  <si>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</si>
  <si>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</si>
  <si>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</si>
  <si>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</si>
  <si>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</si>
  <si>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</si>
  <si>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</si>
  <si>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</si>
  <si>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</si>
  <si>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</si>
  <si>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</si>
  <si>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</si>
  <si>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</si>
  <si>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</si>
  <si>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</si>
  <si>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</si>
  <si>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</si>
  <si>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</si>
  <si>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</si>
  <si>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</si>
  <si>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</si>
  <si>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</si>
  <si>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</si>
  <si>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</si>
  <si>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</si>
  <si>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</si>
  <si>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</si>
  <si>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</si>
  <si>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</si>
  <si>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</si>
  <si>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</si>
  <si>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</si>
  <si>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</si>
  <si>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</si>
  <si>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</si>
  <si>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</si>
  <si>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</si>
  <si>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</si>
  <si>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</si>
  <si>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</si>
  <si>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</si>
  <si>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</si>
  <si>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</si>
  <si>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</si>
  <si>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</si>
  <si>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</si>
  <si>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</si>
  <si>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</si>
  <si>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</si>
  <si>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</si>
  <si>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</si>
  <si>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</si>
  <si>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</si>
  <si>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</si>
  <si>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</si>
  <si>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</si>
  <si>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</si>
  <si>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</si>
  <si>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</si>
  <si>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</si>
  <si>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</si>
  <si>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</si>
  <si>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</si>
  <si>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</si>
  <si>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</si>
  <si>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</si>
  <si>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</si>
  <si>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</si>
  <si>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</si>
  <si>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</si>
  <si>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</si>
  <si>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</si>
  <si>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</si>
  <si>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</si>
  <si>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</si>
  <si>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</si>
  <si>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</si>
  <si>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</si>
  <si>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</si>
  <si>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</si>
  <si>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</si>
  <si>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</si>
  <si>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</si>
  <si>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</si>
  <si>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</si>
  <si>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</si>
  <si>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</si>
  <si>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</si>
  <si>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</si>
  <si>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</si>
  <si>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</si>
  <si>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</si>
  <si>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</si>
  <si>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</si>
  <si>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</si>
  <si>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</si>
  <si>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</si>
  <si>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</si>
  <si>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</si>
  <si>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</si>
  <si>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</si>
  <si>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</si>
  <si>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</si>
  <si>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</si>
  <si>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</si>
  <si>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</si>
  <si>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</si>
  <si>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</si>
  <si>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</si>
  <si>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</si>
  <si>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</si>
  <si>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</si>
  <si>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</si>
  <si>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</si>
  <si>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</si>
  <si>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</si>
  <si>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</si>
  <si>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</si>
  <si>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</si>
  <si>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</si>
  <si>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</si>
  <si>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</si>
  <si>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</si>
  <si>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</si>
  <si>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</si>
  <si>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</si>
  <si>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</si>
  <si>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</si>
  <si>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</si>
  <si>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</si>
  <si>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</si>
  <si>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</si>
  <si>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</si>
  <si>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</si>
  <si>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</si>
  <si>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</si>
  <si>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</si>
  <si>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</si>
  <si>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</si>
  <si>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</si>
  <si>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</si>
  <si>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</si>
  <si>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</si>
  <si>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</si>
  <si>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</si>
  <si>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</si>
  <si>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</si>
  <si>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</si>
  <si>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</si>
  <si>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</si>
  <si>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</si>
  <si>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</si>
  <si>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</si>
  <si>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</si>
  <si>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</si>
  <si>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</si>
  <si>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</si>
  <si>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</si>
  <si>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</si>
  <si>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</si>
  <si>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</si>
  <si>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</si>
  <si>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</si>
  <si>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</si>
  <si>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</si>
  <si>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</si>
  <si>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</si>
  <si>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</si>
  <si>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</si>
  <si>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</si>
  <si>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</si>
  <si>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</si>
  <si>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</si>
  <si>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</si>
  <si>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</si>
  <si>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</si>
  <si>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</si>
  <si>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</si>
  <si>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</si>
  <si>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</si>
  <si>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</si>
  <si>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</si>
  <si>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</si>
  <si>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</si>
  <si>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</si>
  <si>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</si>
  <si>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</si>
  <si>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</si>
  <si>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</si>
  <si>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</si>
  <si>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</si>
  <si>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</si>
  <si>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</si>
  <si>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</si>
  <si>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</si>
  <si>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</si>
  <si>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</si>
  <si>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</si>
  <si>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</si>
  <si>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</si>
  <si>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</si>
  <si>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</si>
  <si>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</si>
  <si>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</si>
  <si>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</si>
  <si>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</si>
  <si>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</si>
  <si>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</si>
  <si>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</si>
  <si>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</si>
  <si>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</si>
  <si>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</si>
  <si>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</si>
  <si>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</si>
  <si>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</si>
  <si>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</si>
  <si>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</si>
  <si>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</si>
  <si>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</si>
  <si>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</si>
  <si>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</si>
  <si>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</si>
  <si>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</si>
  <si>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</si>
  <si>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</si>
  <si>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</si>
  <si>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</si>
  <si>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</si>
  <si>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</si>
  <si>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</si>
  <si>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</si>
  <si>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</si>
  <si>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</si>
  <si>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</si>
  <si>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</si>
  <si>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</si>
  <si>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</si>
  <si>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</si>
  <si>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</si>
  <si>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</si>
  <si>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</si>
  <si>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</si>
  <si>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</si>
  <si>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</si>
  <si>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</si>
  <si>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</si>
  <si>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</si>
  <si>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</si>
  <si>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</si>
  <si>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</si>
  <si>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</si>
  <si>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</si>
  <si>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</si>
  <si>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</si>
  <si>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</si>
  <si>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</si>
  <si>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</si>
  <si>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</si>
  <si>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</si>
  <si>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</si>
  <si>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</si>
  <si>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</si>
  <si>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</si>
  <si>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</si>
  <si>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</si>
  <si>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</si>
  <si>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</si>
  <si>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</si>
  <si>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</si>
  <si>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</si>
  <si>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</si>
  <si>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</si>
  <si>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</si>
  <si>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</si>
  <si>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</si>
  <si>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</si>
  <si>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</si>
  <si>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</si>
  <si>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</si>
  <si>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</si>
  <si>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</si>
  <si>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</si>
  <si>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</si>
  <si>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</si>
  <si>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</si>
  <si>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</si>
  <si>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</si>
  <si>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</si>
  <si>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</si>
  <si>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</si>
  <si>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</si>
  <si>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</si>
  <si>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</si>
  <si>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</si>
  <si>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</si>
  <si>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</si>
  <si>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</si>
  <si>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</si>
  <si>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</si>
  <si>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</si>
  <si>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</si>
  <si>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</si>
  <si>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</si>
  <si>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</si>
  <si>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</si>
  <si>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</si>
  <si>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</si>
  <si>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</si>
  <si>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</si>
  <si>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</si>
  <si>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</si>
  <si>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</si>
  <si>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</si>
  <si>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</si>
  <si>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</si>
  <si>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</si>
  <si>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</si>
  <si>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</si>
  <si>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</si>
  <si>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</si>
  <si>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</si>
  <si>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</si>
  <si>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</si>
  <si>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</si>
  <si>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</si>
  <si>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</si>
  <si>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</si>
  <si>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</si>
  <si>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</si>
  <si>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</si>
  <si>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</si>
  <si>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</si>
  <si>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</si>
  <si>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</si>
  <si>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</si>
  <si>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</si>
  <si>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</si>
  <si>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</si>
  <si>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</si>
  <si>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</si>
  <si>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</si>
  <si>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</si>
  <si>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</si>
  <si>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</si>
  <si>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</si>
  <si>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</si>
  <si>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</si>
  <si>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</si>
  <si>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</si>
  <si>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</si>
  <si>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</si>
  <si>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</si>
  <si>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</si>
  <si>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</si>
  <si>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</si>
  <si>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</si>
  <si>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</si>
  <si>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</si>
  <si>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</si>
  <si>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</si>
  <si>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</si>
  <si>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</si>
  <si>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</si>
  <si>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</si>
  <si>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</si>
  <si>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</si>
  <si>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</si>
  <si>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</si>
  <si>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</si>
  <si>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</si>
  <si>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</si>
  <si>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</si>
  <si>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</si>
  <si>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</si>
  <si>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</si>
  <si>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</si>
  <si>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</si>
  <si>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</si>
  <si>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</si>
  <si>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</si>
  <si>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</si>
  <si>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</si>
  <si>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</si>
  <si>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</si>
  <si>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</si>
  <si>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</si>
  <si>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</si>
  <si>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</si>
  <si>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</si>
  <si>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</si>
  <si>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</si>
  <si>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</si>
  <si>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</si>
  <si>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</si>
  <si>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</si>
  <si>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</si>
  <si>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</si>
  <si>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</si>
  <si>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</si>
  <si>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</si>
  <si>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</si>
  <si>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</si>
  <si>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</si>
  <si>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</si>
  <si>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</si>
  <si>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</si>
  <si>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</si>
  <si>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</si>
  <si>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</si>
  <si>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</si>
  <si>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</si>
  <si>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</si>
  <si>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</si>
  <si>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</si>
  <si>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</si>
  <si>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</si>
  <si>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</si>
  <si>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</si>
  <si>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</si>
  <si>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</si>
  <si>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</si>
  <si>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</si>
  <si>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</si>
  <si>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</si>
  <si>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</si>
  <si>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</si>
  <si>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</si>
  <si>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</si>
  <si>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</si>
  <si>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</si>
  <si>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</si>
  <si>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</si>
  <si>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</si>
  <si>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</si>
  <si>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</si>
  <si>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</si>
  <si>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</si>
  <si>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</si>
  <si>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</si>
  <si>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</si>
  <si>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</si>
  <si>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</si>
  <si>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</si>
  <si>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</si>
  <si>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</si>
  <si>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</si>
  <si>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</si>
  <si>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</si>
  <si>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</si>
  <si>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</si>
  <si>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</si>
  <si>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</si>
  <si>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</si>
  <si>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</si>
  <si>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</si>
  <si>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</si>
  <si>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</si>
  <si>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</si>
  <si>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</si>
  <si>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</si>
  <si>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</si>
  <si>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</si>
  <si>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</si>
  <si>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</si>
  <si>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</si>
  <si>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</si>
  <si>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</si>
  <si>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</si>
  <si>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</si>
  <si>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</si>
  <si>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</si>
  <si>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</si>
  <si>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</si>
  <si>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</si>
  <si>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</si>
  <si>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</si>
  <si>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</si>
  <si>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</si>
  <si>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</si>
  <si>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</si>
  <si>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</si>
  <si>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</si>
  <si>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</si>
  <si>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</si>
  <si>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</si>
  <si>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</si>
  <si>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</si>
  <si>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</si>
  <si>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</si>
  <si>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</si>
  <si>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</si>
  <si>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</si>
  <si>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</si>
  <si>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</si>
  <si>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</si>
  <si>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</si>
  <si>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</si>
  <si>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</si>
  <si>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</si>
  <si>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</si>
  <si>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</si>
  <si>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</si>
  <si>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</si>
  <si>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</si>
  <si>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</si>
  <si>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</si>
  <si>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</si>
  <si>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</si>
  <si>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</si>
  <si>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</si>
  <si>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</si>
  <si>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</si>
  <si>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</si>
  <si>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</si>
  <si>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</si>
  <si>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</si>
  <si>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</si>
  <si>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</si>
  <si>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</si>
  <si>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</si>
  <si>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</si>
  <si>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</si>
  <si>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</si>
  <si>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</si>
  <si>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</si>
  <si>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</si>
  <si>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</si>
  <si>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</si>
  <si>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</si>
  <si>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</si>
  <si>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</si>
  <si>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</si>
  <si>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</si>
  <si>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</si>
  <si>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</si>
  <si>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</si>
  <si>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</si>
  <si>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</si>
  <si>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</si>
  <si>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</si>
  <si>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</si>
  <si>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</si>
  <si>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</si>
  <si>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</si>
  <si>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</si>
  <si>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</si>
  <si>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</si>
  <si>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</si>
  <si>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</si>
  <si>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</si>
  <si>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</si>
  <si>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</si>
  <si>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</si>
  <si>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</si>
  <si>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</si>
  <si>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</si>
  <si>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</si>
  <si>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</si>
  <si>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</si>
  <si>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</si>
  <si>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</si>
  <si>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</si>
  <si>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</si>
  <si>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</si>
  <si>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</si>
  <si>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</si>
  <si>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</si>
  <si>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</si>
  <si>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</si>
  <si>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</si>
  <si>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</si>
  <si>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</si>
  <si>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</si>
  <si>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</si>
  <si>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</si>
  <si>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</si>
  <si>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</si>
  <si>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</si>
  <si>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</si>
  <si>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</si>
  <si>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</si>
  <si>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</si>
  <si>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</si>
  <si>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</si>
  <si>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</si>
  <si>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</si>
  <si>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</si>
  <si>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</si>
  <si>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</si>
  <si>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</si>
  <si>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</si>
  <si>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</si>
  <si>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</si>
  <si>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</si>
  <si>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</si>
  <si>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</si>
  <si>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</si>
  <si>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</si>
  <si>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</si>
  <si>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</si>
  <si>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</si>
  <si>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</si>
  <si>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</si>
  <si>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</si>
  <si>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</si>
  <si>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</si>
  <si>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</si>
  <si>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</si>
  <si>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</si>
  <si>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</si>
  <si>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</si>
  <si>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</si>
  <si>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</si>
  <si>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</si>
  <si>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</si>
  <si>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</si>
  <si>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</si>
  <si>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</si>
  <si>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</si>
  <si>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</si>
  <si>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</si>
  <si>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</si>
  <si>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</si>
  <si>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</si>
  <si>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</si>
  <si>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</si>
  <si>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</si>
  <si>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</si>
  <si>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</si>
  <si>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</si>
  <si>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</si>
  <si>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</si>
  <si>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</si>
  <si>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</si>
  <si>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</si>
  <si>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</si>
  <si>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</si>
  <si>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</si>
  <si>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</si>
  <si>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</si>
  <si>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</si>
  <si>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</si>
  <si>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</si>
  <si>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</si>
  <si>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</si>
  <si>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</si>
  <si>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</si>
  <si>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</si>
  <si>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</si>
  <si>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</si>
  <si>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</si>
  <si>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</si>
  <si>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</si>
  <si>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</si>
  <si>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</si>
  <si>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</si>
  <si>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</si>
  <si>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</si>
  <si>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</si>
  <si>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</si>
  <si>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</si>
  <si>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</si>
  <si>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</si>
  <si>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</si>
  <si>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</si>
  <si>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</si>
  <si>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</si>
  <si>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</si>
  <si>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</si>
  <si>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</si>
  <si>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</si>
  <si>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</si>
  <si>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</si>
  <si>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</si>
  <si>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</si>
  <si>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</si>
  <si>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</si>
  <si>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</si>
  <si>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</si>
  <si>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</si>
  <si>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</si>
  <si>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</si>
  <si>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</si>
  <si>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</si>
  <si>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</si>
  <si>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</si>
  <si>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</si>
  <si>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</si>
  <si>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</si>
  <si>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</si>
  <si>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</si>
  <si>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</si>
  <si>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</si>
  <si>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</si>
  <si>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</si>
  <si>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</si>
  <si>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</si>
  <si>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</si>
  <si>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</si>
  <si>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</si>
  <si>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</si>
  <si>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</si>
  <si>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</si>
  <si>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</si>
  <si>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</si>
  <si>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</si>
  <si>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</si>
  <si>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</si>
  <si>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</si>
  <si>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</si>
  <si>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</si>
  <si>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</si>
  <si>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</si>
  <si>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</si>
  <si>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</si>
  <si>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</si>
  <si>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</si>
  <si>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</si>
  <si>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</si>
  <si>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</si>
  <si>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</si>
  <si>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</si>
  <si>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</si>
  <si>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</si>
  <si>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</si>
  <si>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</si>
  <si>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</si>
  <si>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</si>
  <si>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</si>
  <si>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</si>
  <si>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</si>
  <si>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</si>
  <si>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</si>
  <si>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</si>
  <si>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</si>
  <si>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</si>
  <si>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</si>
  <si>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</si>
  <si>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</si>
  <si>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</si>
  <si>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</si>
  <si>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</si>
  <si>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</si>
  <si>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</si>
  <si>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</si>
  <si>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</si>
  <si>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</si>
  <si>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</si>
  <si>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</si>
  <si>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</si>
  <si>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</si>
  <si>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</si>
  <si>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</si>
  <si>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</si>
  <si>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</si>
  <si>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</si>
  <si>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</si>
  <si>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</si>
  <si>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</si>
  <si>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</si>
  <si>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</si>
  <si>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</si>
  <si>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</si>
  <si>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</si>
  <si>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</si>
  <si>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</si>
  <si>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</si>
  <si>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</si>
  <si>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</si>
  <si>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</si>
  <si>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</si>
  <si>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</si>
  <si>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</si>
  <si>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</si>
  <si>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</si>
  <si>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</si>
  <si>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</si>
  <si>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</si>
  <si>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</si>
  <si>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</si>
  <si>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</si>
  <si>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</si>
  <si>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</si>
  <si>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</si>
  <si>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</si>
  <si>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</si>
  <si>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</si>
  <si>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</si>
  <si>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</si>
  <si>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</si>
  <si>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</si>
  <si>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</si>
  <si>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</si>
  <si>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</si>
  <si>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</si>
  <si>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</si>
  <si>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</si>
  <si>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</si>
  <si>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</si>
  <si>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</si>
  <si>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</si>
  <si>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</si>
  <si>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</si>
  <si>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</si>
  <si>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</si>
  <si>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</si>
  <si>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</si>
  <si>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</si>
  <si>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</si>
  <si>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</si>
  <si>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</si>
  <si>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</si>
  <si>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</si>
  <si>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</si>
  <si>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</si>
  <si>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</si>
  <si>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</si>
  <si>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</si>
  <si>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</si>
  <si>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</si>
  <si>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</si>
  <si>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</si>
  <si>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</si>
  <si>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</si>
  <si>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</si>
  <si>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</si>
  <si>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</si>
  <si>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</si>
  <si>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</si>
  <si>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</si>
  <si>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</si>
  <si>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</si>
  <si>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</si>
  <si>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</si>
  <si>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</si>
  <si>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</si>
  <si>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</si>
  <si>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</si>
  <si>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</si>
  <si>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</si>
  <si>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</si>
  <si>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</si>
  <si>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</si>
  <si>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</si>
  <si>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</si>
  <si>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</si>
  <si>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</si>
  <si>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</si>
  <si>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</si>
  <si>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</si>
  <si>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</si>
  <si>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</si>
  <si>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</si>
  <si>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</si>
  <si>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</si>
  <si>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</si>
  <si>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</si>
  <si>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</si>
  <si>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</si>
  <si>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</si>
  <si>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</si>
  <si>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</si>
  <si>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</si>
  <si>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</si>
  <si>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</si>
  <si>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</si>
  <si>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</si>
  <si>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</si>
  <si>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</si>
  <si>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</si>
  <si>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</si>
  <si>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</si>
  <si>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</si>
  <si>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</si>
  <si>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</si>
  <si>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</si>
  <si>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</si>
  <si>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</si>
  <si>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</si>
  <si>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</si>
  <si>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</si>
  <si>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</si>
  <si>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</si>
  <si>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</si>
  <si>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</si>
  <si>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</si>
  <si>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</si>
  <si>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</si>
  <si>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</si>
  <si>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</si>
  <si>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</si>
  <si>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</si>
  <si>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</si>
  <si>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</si>
  <si>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</si>
  <si>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</si>
  <si>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</si>
  <si>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</si>
  <si>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</si>
  <si>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</si>
  <si>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</si>
  <si>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</si>
  <si>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</si>
  <si>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</si>
  <si>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</si>
  <si>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</si>
  <si>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</si>
  <si>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</si>
  <si>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</si>
  <si>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</si>
  <si>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</si>
  <si>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</si>
  <si>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</si>
  <si>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</si>
  <si>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</si>
  <si>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</si>
  <si>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</si>
  <si>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</si>
  <si>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</si>
  <si>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</si>
  <si>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</si>
  <si>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</si>
  <si>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</si>
  <si>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</si>
  <si>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</si>
  <si>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</si>
  <si>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</si>
  <si>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</si>
  <si>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</si>
  <si>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</si>
  <si>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</si>
  <si>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</si>
  <si>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</si>
  <si>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</si>
  <si>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</si>
  <si>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</si>
  <si>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</si>
  <si>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</si>
  <si>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</si>
  <si>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</si>
  <si>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</si>
  <si>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</si>
  <si>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</si>
  <si>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</si>
  <si>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</si>
  <si>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</si>
  <si>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</si>
  <si>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</si>
  <si>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</si>
  <si>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</si>
  <si>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</si>
  <si>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</si>
  <si>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</si>
  <si>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</si>
  <si>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</si>
  <si>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</si>
  <si>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</si>
  <si>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</si>
  <si>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</si>
  <si>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</si>
  <si>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</si>
  <si>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</si>
  <si>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</si>
  <si>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</si>
  <si>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</si>
  <si>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</si>
  <si>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</si>
  <si>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</si>
  <si>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</si>
  <si>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</si>
  <si>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</si>
  <si>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</si>
  <si>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</si>
  <si>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</si>
  <si>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</si>
  <si>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</si>
  <si>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</si>
  <si>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</si>
  <si>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</si>
  <si>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</si>
  <si>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</si>
  <si>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</si>
  <si>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</si>
  <si>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</si>
  <si>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</si>
  <si>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</si>
  <si>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</si>
  <si>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</si>
  <si>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</si>
  <si>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</si>
  <si>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</si>
  <si>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</si>
  <si>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</si>
  <si>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</si>
  <si>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</si>
  <si>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</si>
  <si>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</si>
  <si>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</si>
  <si>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</si>
  <si>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</si>
  <si>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</si>
  <si>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</si>
  <si>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</si>
  <si>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</si>
  <si>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</si>
  <si>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</si>
  <si>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</si>
  <si>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</si>
  <si>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</si>
  <si>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</si>
  <si>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</si>
  <si>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</si>
  <si>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</si>
  <si>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</si>
  <si>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</si>
  <si>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</si>
  <si>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</si>
  <si>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</si>
  <si>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</si>
  <si>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</si>
  <si>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</si>
  <si>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</si>
  <si>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</si>
  <si>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</si>
  <si>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</si>
  <si>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</si>
  <si>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</si>
  <si>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</si>
  <si>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</si>
  <si>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</si>
  <si>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</si>
  <si>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</si>
  <si>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</si>
  <si>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</si>
  <si>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</si>
  <si>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</si>
  <si>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</si>
  <si>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</si>
  <si>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</si>
  <si>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</si>
  <si>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</si>
  <si>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</si>
  <si>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</si>
  <si>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</si>
  <si>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</si>
  <si>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</si>
  <si>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</si>
  <si>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</si>
  <si>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</si>
  <si>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</si>
  <si>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</si>
  <si>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</si>
  <si>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</si>
  <si>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</si>
  <si>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</si>
  <si>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</si>
  <si>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</si>
  <si>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</si>
  <si>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</si>
  <si>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</si>
  <si>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</si>
  <si>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</si>
  <si>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</si>
  <si>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</si>
  <si>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</si>
  <si>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</si>
  <si>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</si>
  <si>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</si>
  <si>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</si>
  <si>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</si>
  <si>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</si>
  <si>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</si>
  <si>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</si>
  <si>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</si>
  <si>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</si>
  <si>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</si>
  <si>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</si>
  <si>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</si>
  <si>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</si>
  <si>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</si>
  <si>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</si>
  <si>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</si>
  <si>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</si>
  <si>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</si>
  <si>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</si>
  <si>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</si>
  <si>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</si>
  <si>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</si>
  <si>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</si>
  <si>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</si>
  <si>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</si>
  <si>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</si>
  <si>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</si>
  <si>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</si>
  <si>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</si>
  <si>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</si>
  <si>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</si>
  <si>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</si>
  <si>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</si>
  <si>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</si>
  <si>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</si>
  <si>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</si>
  <si>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</si>
  <si>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</si>
  <si>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</si>
  <si>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</si>
  <si>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</si>
  <si>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</si>
  <si>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</si>
  <si>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</si>
  <si>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</si>
  <si>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</si>
  <si>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</si>
  <si>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</si>
  <si>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</si>
  <si>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</si>
  <si>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</si>
  <si>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</si>
  <si>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</si>
  <si>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</si>
  <si>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</si>
  <si>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</si>
  <si>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</si>
  <si>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</si>
  <si>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</si>
  <si>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</si>
  <si>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</si>
  <si>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</si>
  <si>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</si>
  <si>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</si>
  <si>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</si>
  <si>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</si>
  <si>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</si>
  <si>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</si>
  <si>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</si>
  <si>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</si>
  <si>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</si>
  <si>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</si>
  <si>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</si>
  <si>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</si>
  <si>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</si>
  <si>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</si>
  <si>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</si>
  <si>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</si>
  <si>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</si>
  <si>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</si>
  <si>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</si>
  <si>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</si>
  <si>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</si>
  <si>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</si>
  <si>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</si>
  <si>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</si>
  <si>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</si>
  <si>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</si>
  <si>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</si>
  <si>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</si>
  <si>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</si>
  <si>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</si>
  <si>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</si>
  <si>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</si>
  <si>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</si>
  <si>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</si>
  <si>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</si>
  <si>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</si>
  <si>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</si>
  <si>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</si>
  <si>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</si>
  <si>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</si>
  <si>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</si>
  <si>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</si>
  <si>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</si>
  <si>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</si>
  <si>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</si>
  <si>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</si>
  <si>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</si>
  <si>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</si>
  <si>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</si>
  <si>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</si>
  <si>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</si>
  <si>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</si>
  <si>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</si>
  <si>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</si>
  <si>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</si>
  <si>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</si>
  <si>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</si>
  <si>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</si>
  <si>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</si>
  <si>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</si>
  <si>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</si>
  <si>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</si>
  <si>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</si>
  <si>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</si>
  <si>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</si>
  <si>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</si>
  <si>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</si>
  <si>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</si>
  <si>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</si>
  <si>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</si>
  <si>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</si>
  <si>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</si>
  <si>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</si>
  <si>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</si>
  <si>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</si>
  <si>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</si>
  <si>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</si>
  <si>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</si>
  <si>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</si>
  <si>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</si>
  <si>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</si>
  <si>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</si>
  <si>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</si>
  <si>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</si>
  <si>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</si>
  <si>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</si>
  <si>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</si>
  <si>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</si>
  <si>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</si>
  <si>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</si>
  <si>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</si>
  <si>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</si>
  <si>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</si>
  <si>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</si>
  <si>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</si>
  <si>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</si>
  <si>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</si>
  <si>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</si>
  <si>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</si>
  <si>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</si>
  <si>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</si>
  <si>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</si>
  <si>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</si>
  <si>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</si>
  <si>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</si>
  <si>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</si>
  <si>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</si>
  <si>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</si>
  <si>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</si>
  <si>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</si>
  <si>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</si>
  <si>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</si>
  <si>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</si>
  <si>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</si>
  <si>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</si>
  <si>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</si>
  <si>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</si>
  <si>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</si>
  <si>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</si>
  <si>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</si>
  <si>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</si>
  <si>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</si>
  <si>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</si>
  <si>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</si>
  <si>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</si>
  <si>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</si>
  <si>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</si>
  <si>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</si>
  <si>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</si>
  <si>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</si>
  <si>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</si>
  <si>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</si>
  <si>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</si>
  <si>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</si>
  <si>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</si>
  <si>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</si>
  <si>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</si>
  <si>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</si>
  <si>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</si>
  <si>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</si>
  <si>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</si>
  <si>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</si>
  <si>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</si>
  <si>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</si>
  <si>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</si>
  <si>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</si>
  <si>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</si>
  <si>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</si>
  <si>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</si>
  <si>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</si>
  <si>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</si>
  <si>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</si>
  <si>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</si>
  <si>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</si>
  <si>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</si>
  <si>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</si>
  <si>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</si>
  <si>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</si>
  <si>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</si>
  <si>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</si>
  <si>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</si>
  <si>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</si>
  <si>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</si>
  <si>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</si>
  <si>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</si>
  <si>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</si>
  <si>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</si>
  <si>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</si>
  <si>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</si>
  <si>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</si>
  <si>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</si>
  <si>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</si>
  <si>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</si>
  <si>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</si>
  <si>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</si>
  <si>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</si>
  <si>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</si>
  <si>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</si>
  <si>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</si>
  <si>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</si>
  <si>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</si>
  <si>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</si>
  <si>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</si>
  <si>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</si>
  <si>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</si>
  <si>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</si>
  <si>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</si>
  <si>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</si>
  <si>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</si>
  <si>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</si>
  <si>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</si>
  <si>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</si>
  <si>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</si>
  <si>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</si>
  <si>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</si>
  <si>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</si>
  <si>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</si>
  <si>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</si>
  <si>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</si>
  <si>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</si>
  <si>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</si>
  <si>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</si>
  <si>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</si>
  <si>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</si>
  <si>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</si>
  <si>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</si>
  <si>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</si>
  <si>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</si>
  <si>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</si>
  <si>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</si>
  <si>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</si>
  <si>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</si>
  <si>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</si>
  <si>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</si>
  <si>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</si>
  <si>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</si>
  <si>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</si>
  <si>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</si>
  <si>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</si>
  <si>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</si>
  <si>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</si>
  <si>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</si>
  <si>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</si>
  <si>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</si>
  <si>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</si>
  <si>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</si>
  <si>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</si>
  <si>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</si>
  <si>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</si>
  <si>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</si>
  <si>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</si>
  <si>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</si>
  <si>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</si>
  <si>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</si>
  <si>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</si>
  <si>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</si>
  <si>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</si>
  <si>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</si>
  <si>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</si>
  <si>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</si>
  <si>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</si>
  <si>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</si>
  <si>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</si>
  <si>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</si>
  <si>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</si>
  <si>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</si>
  <si>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</si>
  <si>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</si>
  <si>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</si>
  <si>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</si>
  <si>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</si>
  <si>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</si>
  <si>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</si>
  <si>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</si>
  <si>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</si>
  <si>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</si>
  <si>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</si>
  <si>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</si>
  <si>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</si>
  <si>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</si>
  <si>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</si>
  <si>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</si>
  <si>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</si>
  <si>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</si>
  <si>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</si>
  <si>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</si>
  <si>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</si>
  <si>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</si>
  <si>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</si>
  <si>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</si>
  <si>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</si>
  <si>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</si>
  <si>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</si>
  <si>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</si>
  <si>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</si>
  <si>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</si>
  <si>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</si>
  <si>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</si>
  <si>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</si>
  <si>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</si>
  <si>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</si>
  <si>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</si>
  <si>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</si>
  <si>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</si>
  <si>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</si>
  <si>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</si>
  <si>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</si>
  <si>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</si>
  <si>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</si>
  <si>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</si>
  <si>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</si>
  <si>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</si>
  <si>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</si>
  <si>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</si>
  <si>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</si>
  <si>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</si>
  <si>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</si>
  <si>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</si>
  <si>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</si>
  <si>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</si>
  <si>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</si>
  <si>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</si>
  <si>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</si>
  <si>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</si>
  <si>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</si>
  <si>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</si>
  <si>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</si>
  <si>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</si>
  <si>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</si>
  <si>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</si>
  <si>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</si>
  <si>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</si>
  <si>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</si>
  <si>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</si>
  <si>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</si>
  <si>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</si>
  <si>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</si>
  <si>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</si>
  <si>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</si>
  <si>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</si>
  <si>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</si>
  <si>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</si>
  <si>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</si>
  <si>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</si>
  <si>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</si>
  <si>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</si>
  <si>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</si>
  <si>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</si>
  <si>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</si>
  <si>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</si>
  <si>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</si>
  <si>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</si>
  <si>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</si>
  <si>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</si>
  <si>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</si>
  <si>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</si>
  <si>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</si>
  <si>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</si>
  <si>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</si>
  <si>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</si>
  <si>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</si>
  <si>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</si>
  <si>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</si>
  <si>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</si>
  <si>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</si>
  <si>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</si>
  <si>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</si>
  <si>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</si>
  <si>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</si>
  <si>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</si>
  <si>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</si>
  <si>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</si>
  <si>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</si>
  <si>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</si>
  <si>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</si>
  <si>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</si>
  <si>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</si>
  <si>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</si>
  <si>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</si>
  <si>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</si>
  <si>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</si>
  <si>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</si>
  <si>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</si>
  <si>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</si>
  <si>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</si>
  <si>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</si>
  <si>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</si>
  <si>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</si>
  <si>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</si>
  <si>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</si>
  <si>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</si>
  <si>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</si>
  <si>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</si>
  <si>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</si>
  <si>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</si>
  <si>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</si>
  <si>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</si>
  <si>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</si>
  <si>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</si>
  <si>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</si>
  <si>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</si>
  <si>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</si>
  <si>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</si>
  <si>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</si>
  <si>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</si>
  <si>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</si>
  <si>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</si>
  <si>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</si>
  <si>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</si>
  <si>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</si>
  <si>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</si>
  <si>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</si>
  <si>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</si>
  <si>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</si>
  <si>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</si>
  <si>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</si>
  <si>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</si>
  <si>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</si>
  <si>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</si>
  <si>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</si>
  <si>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</si>
  <si>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</si>
  <si>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</si>
  <si>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</si>
  <si>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</si>
  <si>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</si>
  <si>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</si>
  <si>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</si>
  <si>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</si>
  <si>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</si>
  <si>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</si>
  <si>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</si>
  <si>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</si>
  <si>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</si>
  <si>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</si>
  <si>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</si>
  <si>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</si>
  <si>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</si>
  <si>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</si>
  <si>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</si>
  <si>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</si>
  <si>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</si>
  <si>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</si>
  <si>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</si>
  <si>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</si>
  <si>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</si>
  <si>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</si>
  <si>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</si>
  <si>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</si>
  <si>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</si>
  <si>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</si>
  <si>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</si>
  <si>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</si>
  <si>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</si>
  <si>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</si>
  <si>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</si>
  <si>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</si>
  <si>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</si>
  <si>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</si>
  <si>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</si>
  <si>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</si>
  <si>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</si>
  <si>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</si>
  <si>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</si>
  <si>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</si>
  <si>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</si>
  <si>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</si>
  <si>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</si>
  <si>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</si>
  <si>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</si>
  <si>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</si>
  <si>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</si>
  <si>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</si>
  <si>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</si>
  <si>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</si>
  <si>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</si>
  <si>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</si>
  <si>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</si>
  <si>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</si>
  <si>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</si>
  <si>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</si>
  <si>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</si>
  <si>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</si>
  <si>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</si>
  <si>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</si>
  <si>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</si>
  <si>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</si>
  <si>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</si>
  <si>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</si>
  <si>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</si>
  <si>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</si>
  <si>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</si>
  <si>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</si>
  <si>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</si>
  <si>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</si>
  <si>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</si>
  <si>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</si>
  <si>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</si>
  <si>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</si>
  <si>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</si>
  <si>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</si>
  <si>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</si>
  <si>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</si>
  <si>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</si>
  <si>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</si>
  <si>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</si>
  <si>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</si>
  <si>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</si>
  <si>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</si>
  <si>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</si>
  <si>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</si>
  <si>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</si>
  <si>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</si>
  <si>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</si>
  <si>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</si>
  <si>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</si>
  <si>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</si>
  <si>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</si>
  <si>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</si>
  <si>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</si>
  <si>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</si>
  <si>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</si>
  <si>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</si>
  <si>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</si>
  <si>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</si>
  <si>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</si>
  <si>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</si>
  <si>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</si>
  <si>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</si>
  <si>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</si>
  <si>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</si>
  <si>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</si>
  <si>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</si>
  <si>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</si>
  <si>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</si>
  <si>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</si>
  <si>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</si>
  <si>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</si>
  <si>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</si>
  <si>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</si>
  <si>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</si>
  <si>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</si>
  <si>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</si>
  <si>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</si>
  <si>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</si>
  <si>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</si>
  <si>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</si>
  <si>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</si>
  <si>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</si>
  <si>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</si>
  <si>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</si>
  <si>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</si>
  <si>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</si>
  <si>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</si>
  <si>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</si>
  <si>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</si>
  <si>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</si>
  <si>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</si>
  <si>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</si>
  <si>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</si>
  <si>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</si>
  <si>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</si>
  <si>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</si>
  <si>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</si>
  <si>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</si>
  <si>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</si>
  <si>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</si>
  <si>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</si>
  <si>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</si>
  <si>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</si>
  <si>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</si>
  <si>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</si>
  <si>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</si>
  <si>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</si>
  <si>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</si>
  <si>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</si>
  <si>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</si>
  <si>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</si>
  <si>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</si>
  <si>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</si>
  <si>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</si>
  <si>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</si>
  <si>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</si>
  <si>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</si>
  <si>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</si>
  <si>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</si>
  <si>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</si>
  <si>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</si>
  <si>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</si>
  <si>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</si>
  <si>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</si>
  <si>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</si>
  <si>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</si>
  <si>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</si>
  <si>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</si>
  <si>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</si>
  <si>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</si>
  <si>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</si>
  <si>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</si>
  <si>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</si>
  <si>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</si>
  <si>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</si>
  <si>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</si>
  <si>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</si>
  <si>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</si>
  <si>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</si>
  <si>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</si>
  <si>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</si>
  <si>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</si>
  <si>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</si>
  <si>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</si>
  <si>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</si>
  <si>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</si>
  <si>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</si>
  <si>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</si>
  <si>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</si>
  <si>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</si>
  <si>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</si>
  <si>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</si>
  <si>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</si>
  <si>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</si>
  <si>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</si>
  <si>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</si>
  <si>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</si>
  <si>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</si>
  <si>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</si>
  <si>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</si>
  <si>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</si>
  <si>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</si>
  <si>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</si>
  <si>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</si>
  <si>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</si>
  <si>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</si>
  <si>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</si>
  <si>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</si>
  <si>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</si>
  <si>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</si>
  <si>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</si>
  <si>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</si>
  <si>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</si>
  <si>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</si>
  <si>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</si>
  <si>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</si>
  <si>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</si>
  <si>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</si>
  <si>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</si>
  <si>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</si>
  <si>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</si>
  <si>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</si>
  <si>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</si>
  <si>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</si>
  <si>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</si>
  <si>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</si>
  <si>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</si>
  <si>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</si>
  <si>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</si>
  <si>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</si>
  <si>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</si>
  <si>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</si>
  <si>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</si>
  <si>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</si>
  <si>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</si>
  <si>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</si>
  <si>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</si>
  <si>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</si>
  <si>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</si>
  <si>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</si>
  <si>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</si>
  <si>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</si>
  <si>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</si>
  <si>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</si>
  <si>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</si>
  <si>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</si>
  <si>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</si>
  <si>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</si>
  <si>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</si>
  <si>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</si>
  <si>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</si>
  <si>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</si>
  <si>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</si>
  <si>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</si>
  <si>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</si>
  <si>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</si>
  <si>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</si>
  <si>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</si>
  <si>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</si>
  <si>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</si>
  <si>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</si>
  <si>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</si>
  <si>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</si>
  <si>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</si>
  <si>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</si>
  <si>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</si>
  <si>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</si>
  <si>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</si>
  <si>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</si>
  <si>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</si>
  <si>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</si>
  <si>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</si>
  <si>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</si>
  <si>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</si>
  <si>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</si>
  <si>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</si>
  <si>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</si>
  <si>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</si>
  <si>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</si>
  <si>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</si>
  <si>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</si>
  <si>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</si>
  <si>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</si>
  <si>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</si>
  <si>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</si>
  <si>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</si>
  <si>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</si>
  <si>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</si>
  <si>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</si>
  <si>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</si>
  <si>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</si>
  <si>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</si>
  <si>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</si>
  <si>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</si>
  <si>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</si>
  <si>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</si>
  <si>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</si>
  <si>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</si>
  <si>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</si>
  <si>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</si>
  <si>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</si>
  <si>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</si>
  <si>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</si>
  <si>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</si>
  <si>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</si>
  <si>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</si>
  <si>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</si>
  <si>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</si>
  <si>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</si>
  <si>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</si>
  <si>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</si>
  <si>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</si>
  <si>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</si>
  <si>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</si>
  <si>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</si>
  <si>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</si>
  <si>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</si>
  <si>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</si>
  <si>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</si>
  <si>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</si>
  <si>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</si>
  <si>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</si>
  <si>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</si>
  <si>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</si>
  <si>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</si>
  <si>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</si>
  <si>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</si>
  <si>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</si>
  <si>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</si>
  <si>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</si>
  <si>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</si>
  <si>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</si>
  <si>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</si>
  <si>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</si>
  <si>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</si>
  <si>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</si>
  <si>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</si>
  <si>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</si>
  <si>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</si>
  <si>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</si>
  <si>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</si>
  <si>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</si>
  <si>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</si>
  <si>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</si>
  <si>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</si>
  <si>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</si>
  <si>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</si>
  <si>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</si>
  <si>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</si>
  <si>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</si>
  <si>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</si>
  <si>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</si>
  <si>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</si>
  <si>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</si>
  <si>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</si>
  <si>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</si>
  <si>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</si>
  <si>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</si>
  <si>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</si>
  <si>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</si>
  <si>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</si>
  <si>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</si>
  <si>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</si>
  <si>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</si>
  <si>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</si>
  <si>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</si>
  <si>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</si>
  <si>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</si>
  <si>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</si>
  <si>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</si>
  <si>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</si>
  <si>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</si>
  <si>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</si>
  <si>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</si>
  <si>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</si>
  <si>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</si>
  <si>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</si>
  <si>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</si>
  <si>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</si>
  <si>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</si>
  <si>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</si>
  <si>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</si>
  <si>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</si>
  <si>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</si>
  <si>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</si>
  <si>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</si>
  <si>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</si>
  <si>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</si>
  <si>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</si>
  <si>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</si>
  <si>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</si>
  <si>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</si>
  <si>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</si>
  <si>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</si>
  <si>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</si>
  <si>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</si>
  <si>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</si>
  <si>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</si>
  <si>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</si>
  <si>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</si>
  <si>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</si>
  <si>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</si>
  <si>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</si>
  <si>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</si>
  <si>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</si>
  <si>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</si>
  <si>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</si>
  <si>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</si>
  <si>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</si>
  <si>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</si>
  <si>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</si>
  <si>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</si>
  <si>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</si>
  <si>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</si>
  <si>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</si>
  <si>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</si>
  <si>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</si>
  <si>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</si>
  <si>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</si>
  <si>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</si>
  <si>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</si>
  <si>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</si>
  <si>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</si>
  <si>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</si>
  <si>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</si>
  <si>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</si>
  <si>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</si>
  <si>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</si>
  <si>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</si>
  <si>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</si>
  <si>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</si>
  <si>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</si>
  <si>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</si>
  <si>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</si>
  <si>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</si>
  <si>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</si>
  <si>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</si>
  <si>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</si>
  <si>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</si>
  <si>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</si>
  <si>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</si>
  <si>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</si>
  <si>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</si>
  <si>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</si>
  <si>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</si>
  <si>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</si>
  <si>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</si>
  <si>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</si>
  <si>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</si>
  <si>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</si>
  <si>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</si>
  <si>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</si>
  <si>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</si>
  <si>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</si>
  <si>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</si>
  <si>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</si>
  <si>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</si>
  <si>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</si>
  <si>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</si>
  <si>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</si>
  <si>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</si>
  <si>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</si>
  <si>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</si>
  <si>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</si>
  <si>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</si>
  <si>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</si>
  <si>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</si>
  <si>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</si>
  <si>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</si>
  <si>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</si>
  <si>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</si>
  <si>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</si>
  <si>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</si>
  <si>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</si>
  <si>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</si>
  <si>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</si>
  <si>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</si>
  <si>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</si>
  <si>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</si>
  <si>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</si>
  <si>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</si>
  <si>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</si>
  <si>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</si>
  <si>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</si>
  <si>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</si>
  <si>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</si>
  <si>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</si>
  <si>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</si>
  <si>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</si>
  <si>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</si>
  <si>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</si>
  <si>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</si>
  <si>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</si>
  <si>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</si>
  <si>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</si>
  <si>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</si>
  <si>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</si>
  <si>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</si>
  <si>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</si>
  <si>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</si>
  <si>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</si>
  <si>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</si>
  <si>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</si>
  <si>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</si>
  <si>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</si>
  <si>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</si>
  <si>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</si>
  <si>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</si>
  <si>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</si>
  <si>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</si>
  <si>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</si>
  <si>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</si>
  <si>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</si>
  <si>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</si>
  <si>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</si>
  <si>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</si>
  <si>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</si>
  <si>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</si>
  <si>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</si>
  <si>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</si>
  <si>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</si>
  <si>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</si>
  <si>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</si>
  <si>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</si>
  <si>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</si>
  <si>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</si>
  <si>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</si>
  <si>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</si>
  <si>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</si>
  <si>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</si>
  <si>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</si>
  <si>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</si>
  <si>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</si>
  <si>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</si>
  <si>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</si>
  <si>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</si>
  <si>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</si>
  <si>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</si>
  <si>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</si>
  <si>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</si>
  <si>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</si>
  <si>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</si>
  <si>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</si>
  <si>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</si>
  <si>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</si>
  <si>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</si>
  <si>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</si>
  <si>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</si>
  <si>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</si>
  <si>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</si>
  <si>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</si>
  <si>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</si>
  <si>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</si>
  <si>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</si>
  <si>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</si>
  <si>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</si>
  <si>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</si>
  <si>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</si>
  <si>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</si>
  <si>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</si>
  <si>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</si>
  <si>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</si>
  <si>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</si>
  <si>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</si>
  <si>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</si>
  <si>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</si>
  <si>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</si>
  <si>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</si>
  <si>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</si>
  <si>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</si>
  <si>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</si>
  <si>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</si>
  <si>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</si>
  <si>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</si>
  <si>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</si>
  <si>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</si>
  <si>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</si>
  <si>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</si>
  <si>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</si>
  <si>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</si>
  <si>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</si>
  <si>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</si>
  <si>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</si>
  <si>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</si>
  <si>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</si>
  <si>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</si>
  <si>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</si>
  <si>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</si>
  <si>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</si>
  <si>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</si>
  <si>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</si>
  <si>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</si>
  <si>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</si>
  <si>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</si>
  <si>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</si>
  <si>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</si>
  <si>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</si>
  <si>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</si>
  <si>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</si>
  <si>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</si>
  <si>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</si>
  <si>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</si>
  <si>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</si>
  <si>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</si>
  <si>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</si>
  <si>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</si>
  <si>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</si>
  <si>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</si>
  <si>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</si>
  <si>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</si>
  <si>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</si>
  <si>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</si>
  <si>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</si>
  <si>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</si>
  <si>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</si>
  <si>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</si>
  <si>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</si>
  <si>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</si>
  <si>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</si>
  <si>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</si>
  <si>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</si>
  <si>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</si>
  <si>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</si>
  <si>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</si>
  <si>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</si>
  <si>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</si>
  <si>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</si>
  <si>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</si>
  <si>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</si>
  <si>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</si>
  <si>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</si>
  <si>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</si>
  <si>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</si>
  <si>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</si>
  <si>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</si>
  <si>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</si>
  <si>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</si>
  <si>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</si>
  <si>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</si>
  <si>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</si>
  <si>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</si>
  <si>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</si>
  <si>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</si>
  <si>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</si>
  <si>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</si>
  <si>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</si>
  <si>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</si>
  <si>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</si>
  <si>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</si>
  <si>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</si>
  <si>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</si>
  <si>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</si>
  <si>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</si>
  <si>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</si>
  <si>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</si>
  <si>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</si>
  <si>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</si>
  <si>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</si>
  <si>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</si>
  <si>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</si>
  <si>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</si>
  <si>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</si>
  <si>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</si>
  <si>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</si>
  <si>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</si>
  <si>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</si>
  <si>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</si>
  <si>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</si>
  <si>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</si>
  <si>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</si>
  <si>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</si>
  <si>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</si>
  <si>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</si>
  <si>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</si>
  <si>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</si>
  <si>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</si>
  <si>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</si>
  <si>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</si>
  <si>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</si>
  <si>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</si>
  <si>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</si>
  <si>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</si>
  <si>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</si>
  <si>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</si>
  <si>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</si>
  <si>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</si>
  <si>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</si>
  <si>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</si>
  <si>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</si>
  <si>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</si>
  <si>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</si>
  <si>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</si>
  <si>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</si>
  <si>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</si>
  <si>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</si>
  <si>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</si>
  <si>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</si>
  <si>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</si>
  <si>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</si>
  <si>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</si>
  <si>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</si>
  <si>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</si>
  <si>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</si>
  <si>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</si>
  <si>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</si>
  <si>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</si>
  <si>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</si>
  <si>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</si>
  <si>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</si>
  <si>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</si>
  <si>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</si>
  <si>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</si>
  <si>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</si>
  <si>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</si>
  <si>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</si>
  <si>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</si>
  <si>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</si>
  <si>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</si>
  <si>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</si>
  <si>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</si>
  <si>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</si>
  <si>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</si>
  <si>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</si>
  <si>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</si>
  <si>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</si>
  <si>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</si>
  <si>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</si>
  <si>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</si>
  <si>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</si>
  <si>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</si>
  <si>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</si>
  <si>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</si>
  <si>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</si>
  <si>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</si>
  <si>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</si>
  <si>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</si>
  <si>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</si>
  <si>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</si>
  <si>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</si>
  <si>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</si>
  <si>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</si>
  <si>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</si>
  <si>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</si>
  <si>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</si>
  <si>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</si>
  <si>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</si>
  <si>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</si>
  <si>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</si>
  <si>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</si>
  <si>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</si>
  <si>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</si>
  <si>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</si>
  <si>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</si>
  <si>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</si>
  <si>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</si>
  <si>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</si>
  <si>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</si>
  <si>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</si>
  <si>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</si>
  <si>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</si>
  <si>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</si>
  <si>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</si>
  <si>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</si>
  <si>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</si>
  <si>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</si>
  <si>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</si>
  <si>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</si>
  <si>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</si>
  <si>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</si>
  <si>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</si>
  <si>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</si>
  <si>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</si>
  <si>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</si>
  <si>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</si>
  <si>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</si>
  <si>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</si>
  <si>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</si>
  <si>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</si>
  <si>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</si>
  <si>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</si>
  <si>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</si>
  <si>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</si>
  <si>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</si>
  <si>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</si>
  <si>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</si>
  <si>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</si>
  <si>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</si>
  <si>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</si>
  <si>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</si>
  <si>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</si>
  <si>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</si>
  <si>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</si>
  <si>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</si>
  <si>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</si>
  <si>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</si>
  <si>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</si>
  <si>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</si>
  <si>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</si>
  <si>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</si>
  <si>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</si>
  <si>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</si>
  <si>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</si>
  <si>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</si>
  <si>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</si>
  <si>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</si>
  <si>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</si>
  <si>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</si>
  <si>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</si>
  <si>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</si>
  <si>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</si>
  <si>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</si>
  <si>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</si>
  <si>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</si>
  <si>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</si>
  <si>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</si>
  <si>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</si>
  <si>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</si>
  <si>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</si>
  <si>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</si>
  <si>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</si>
  <si>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</si>
  <si>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</si>
  <si>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</si>
  <si>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</si>
  <si>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</si>
  <si>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</si>
  <si>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</si>
  <si>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</si>
  <si>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</si>
  <si>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</si>
  <si>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</si>
  <si>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</si>
  <si>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</si>
  <si>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</si>
  <si>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</si>
  <si>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</si>
  <si>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</si>
  <si>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</si>
  <si>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</si>
  <si>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</si>
  <si>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</si>
  <si>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</si>
  <si>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</si>
  <si>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</si>
  <si>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</si>
  <si>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</si>
  <si>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</si>
  <si>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</si>
  <si>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</si>
  <si>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</si>
  <si>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</si>
  <si>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</si>
  <si>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</si>
  <si>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</si>
  <si>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</si>
  <si>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</si>
  <si>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</si>
  <si>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</si>
  <si>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</si>
  <si>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</si>
  <si>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</si>
  <si>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</si>
  <si>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</si>
  <si>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</si>
  <si>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</si>
  <si>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</si>
  <si>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</si>
  <si>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</si>
  <si>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</si>
  <si>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</si>
  <si>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</si>
  <si>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</si>
  <si>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</si>
  <si>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</si>
  <si>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</si>
  <si>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</si>
  <si>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</si>
  <si>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</si>
  <si>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</si>
  <si>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</si>
  <si>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</si>
  <si>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</si>
  <si>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</si>
  <si>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</si>
  <si>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</si>
  <si>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</si>
  <si>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</si>
  <si>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</si>
  <si>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</si>
  <si>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</si>
  <si>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</si>
  <si>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</si>
  <si>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</si>
  <si>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</si>
  <si>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</si>
  <si>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</si>
  <si>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</si>
  <si>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</si>
  <si>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</si>
  <si>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</si>
  <si>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</si>
  <si>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</si>
  <si>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</si>
  <si>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</si>
  <si>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</si>
  <si>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</si>
  <si>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</si>
  <si>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</si>
  <si>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</si>
  <si>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</si>
  <si>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</si>
  <si>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</si>
  <si>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</si>
  <si>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</si>
  <si>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</si>
  <si>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</si>
  <si>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</si>
  <si>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</si>
  <si>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</si>
  <si>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</si>
  <si>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</si>
  <si>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</si>
  <si>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</si>
  <si>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</si>
  <si>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</si>
  <si>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</si>
  <si>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</si>
  <si>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</si>
  <si>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</si>
  <si>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</si>
  <si>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</si>
  <si>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</si>
  <si>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</si>
  <si>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</si>
  <si>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</si>
  <si>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</si>
  <si>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</si>
  <si>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</si>
  <si>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</si>
  <si>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</si>
  <si>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</si>
  <si>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</si>
  <si>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</si>
  <si>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</si>
  <si>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</si>
  <si>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</si>
  <si>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</si>
  <si>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</si>
  <si>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</si>
  <si>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</si>
  <si>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</si>
  <si>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</si>
  <si>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</si>
  <si>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</si>
  <si>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</si>
  <si>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</si>
  <si>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</si>
  <si>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</si>
  <si>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</si>
  <si>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</si>
  <si>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</si>
  <si>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</si>
  <si>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</si>
  <si>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</si>
  <si>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</si>
  <si>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</si>
  <si>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</si>
  <si>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</si>
  <si>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</si>
  <si>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</si>
  <si>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</si>
  <si>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</si>
  <si>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</si>
  <si>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</si>
  <si>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</si>
  <si>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</si>
  <si>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</si>
  <si>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</si>
  <si>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</si>
  <si>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</si>
  <si>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</si>
  <si>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</si>
  <si>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</si>
  <si>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</si>
  <si>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</si>
  <si>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</si>
  <si>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</si>
  <si>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</si>
  <si>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</si>
  <si>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</si>
  <si>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</si>
  <si>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</si>
  <si>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</si>
  <si>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</si>
  <si>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</si>
  <si>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</si>
  <si>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</si>
  <si>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</si>
  <si>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</si>
  <si>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</si>
  <si>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</si>
  <si>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</si>
  <si>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</si>
  <si>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</si>
  <si>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</si>
  <si>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</si>
  <si>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</si>
  <si>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</si>
  <si>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</si>
  <si>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</si>
  <si>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</si>
  <si>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</si>
  <si>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</si>
  <si>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</si>
  <si>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</si>
  <si>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</si>
  <si>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</si>
  <si>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</si>
  <si>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</si>
  <si>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</si>
  <si>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</si>
  <si>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</si>
  <si>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</si>
  <si>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</si>
  <si>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</si>
  <si>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</si>
  <si>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</si>
  <si>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</si>
  <si>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</si>
  <si>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</si>
  <si>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</si>
  <si>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</si>
  <si>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</si>
  <si>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</si>
  <si>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</si>
  <si>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</si>
  <si>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</si>
  <si>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</si>
  <si>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</si>
  <si>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</si>
  <si>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</si>
  <si>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</si>
  <si>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</si>
  <si>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</si>
  <si>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</si>
  <si>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</si>
  <si>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</si>
  <si>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</si>
  <si>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</si>
  <si>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</si>
  <si>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</si>
  <si>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</si>
  <si>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</si>
  <si>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</si>
  <si>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</si>
  <si>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</si>
  <si>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</si>
  <si>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</si>
  <si>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</si>
  <si>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</si>
  <si>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</si>
  <si>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</si>
  <si>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</si>
  <si>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</si>
  <si>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</si>
  <si>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</si>
  <si>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</si>
  <si>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</si>
  <si>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</si>
  <si>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</si>
  <si>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</si>
  <si>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</si>
  <si>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</si>
  <si>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</si>
  <si>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</si>
  <si>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</si>
  <si>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</si>
  <si>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</si>
  <si>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</si>
  <si>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</si>
  <si>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</si>
  <si>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</si>
  <si>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</si>
  <si>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</si>
  <si>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</si>
  <si>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</si>
  <si>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</si>
  <si>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</si>
  <si>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</si>
  <si>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</si>
  <si>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</si>
  <si>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</si>
  <si>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</si>
  <si>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</si>
  <si>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</si>
  <si>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</si>
  <si>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</si>
  <si>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</si>
  <si>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</si>
  <si>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</si>
  <si>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</si>
  <si>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</si>
  <si>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</si>
  <si>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</si>
  <si>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</si>
  <si>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</si>
  <si>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</si>
  <si>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</si>
  <si>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</si>
  <si>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</si>
  <si>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</si>
  <si>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</si>
  <si>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</si>
  <si>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</si>
  <si>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</si>
  <si>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</si>
  <si>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</si>
  <si>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</si>
  <si>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</si>
  <si>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</si>
  <si>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</si>
  <si>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</si>
  <si>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</si>
  <si>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</si>
  <si>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</si>
  <si>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</si>
  <si>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</si>
  <si>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</si>
  <si>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</si>
  <si>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</si>
  <si>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</si>
  <si>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</si>
  <si>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</si>
  <si>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</si>
  <si>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</si>
  <si>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</si>
  <si>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</si>
  <si>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</si>
  <si>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</si>
  <si>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</si>
  <si>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</si>
  <si>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</si>
  <si>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</si>
  <si>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</si>
  <si>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</si>
  <si>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</si>
  <si>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</si>
  <si>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</si>
  <si>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</si>
  <si>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</si>
  <si>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</si>
  <si>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</si>
  <si>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</si>
  <si>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</si>
  <si>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</si>
  <si>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</si>
  <si>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</si>
  <si>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</si>
  <si>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</si>
  <si>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</si>
  <si>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</si>
  <si>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</si>
  <si>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</si>
  <si>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</si>
  <si>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</si>
  <si>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</si>
  <si>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</si>
  <si>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</si>
  <si>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</si>
  <si>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</si>
  <si>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</si>
  <si>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</si>
  <si>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</si>
  <si>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</si>
  <si>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</si>
  <si>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</si>
  <si>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</si>
  <si>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</si>
  <si>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</si>
  <si>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</si>
  <si>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</si>
  <si>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</si>
  <si>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</si>
  <si>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</si>
  <si>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</si>
  <si>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</si>
  <si>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</si>
  <si>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</si>
  <si>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</si>
  <si>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</si>
  <si>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</si>
  <si>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</si>
  <si>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</si>
  <si>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</si>
  <si>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</si>
  <si>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</si>
  <si>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</si>
  <si>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</si>
  <si>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</si>
  <si>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</si>
  <si>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</si>
  <si>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</si>
  <si>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</si>
  <si>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</si>
  <si>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</si>
  <si>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</si>
  <si>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</si>
  <si>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</si>
  <si>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</si>
  <si>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</si>
  <si>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</si>
  <si>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</si>
  <si>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</si>
  <si>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</si>
  <si>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</si>
  <si>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</si>
  <si>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</si>
  <si>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</si>
  <si>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</si>
  <si>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</si>
  <si>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</si>
  <si>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</si>
  <si>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</si>
  <si>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</si>
  <si>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</si>
  <si>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</si>
  <si>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</si>
  <si>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</si>
  <si>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</si>
  <si>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</si>
  <si>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</si>
  <si>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</si>
  <si>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</si>
  <si>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</si>
  <si>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</si>
  <si>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</si>
  <si>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</si>
  <si>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</si>
  <si>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</si>
  <si>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</si>
  <si>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</si>
  <si>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</si>
  <si>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</si>
  <si>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</si>
  <si>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</si>
  <si>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</si>
  <si>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</si>
  <si>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</si>
  <si>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</si>
  <si>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</si>
  <si>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</si>
  <si>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</si>
  <si>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</si>
  <si>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</si>
  <si>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</si>
  <si>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</si>
  <si>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</si>
  <si>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</si>
  <si>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</si>
  <si>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</si>
  <si>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</si>
  <si>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</si>
  <si>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</si>
  <si>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</si>
  <si>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</si>
  <si>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</si>
  <si>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</si>
  <si>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</si>
  <si>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</si>
  <si>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</si>
  <si>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</si>
  <si>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</si>
  <si>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</si>
  <si>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</si>
  <si>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</si>
  <si>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</si>
  <si>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</si>
  <si>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</si>
  <si>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</si>
  <si>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</si>
  <si>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</si>
  <si>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</si>
  <si>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</si>
  <si>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</si>
  <si>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</si>
  <si>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</si>
  <si>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</si>
  <si>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</si>
  <si>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</si>
  <si>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</si>
  <si>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</si>
  <si>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</si>
  <si>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</si>
  <si>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</si>
  <si>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</si>
  <si>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</si>
  <si>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</si>
  <si>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</si>
  <si>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</si>
  <si>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</si>
  <si>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</si>
  <si>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</si>
  <si>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</si>
  <si>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</si>
  <si>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</si>
  <si>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</si>
  <si>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</si>
  <si>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</si>
  <si>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</si>
  <si>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</si>
  <si>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</si>
  <si>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</si>
  <si>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</si>
  <si>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</si>
  <si>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</si>
  <si>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</si>
  <si>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</si>
  <si>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</si>
  <si>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</si>
  <si>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</si>
  <si>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</si>
  <si>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</si>
  <si>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</si>
  <si>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</si>
  <si>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</si>
  <si>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</si>
  <si>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</si>
  <si>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</si>
  <si>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</si>
  <si>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</si>
  <si>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</si>
  <si>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</si>
  <si>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</si>
  <si>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</si>
  <si>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</si>
  <si>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</si>
  <si>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</si>
  <si>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</si>
  <si>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</si>
  <si>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</si>
  <si>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</si>
  <si>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</si>
  <si>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</si>
  <si>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</si>
  <si>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</si>
  <si>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</si>
  <si>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</si>
  <si>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</si>
  <si>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</si>
  <si>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</si>
  <si>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</si>
  <si>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</si>
  <si>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</si>
  <si>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</si>
  <si>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</si>
  <si>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</si>
  <si>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</si>
  <si>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</si>
  <si>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</si>
  <si>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</si>
  <si>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</si>
  <si>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</si>
  <si>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</si>
  <si>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</si>
  <si>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</si>
  <si>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</si>
  <si>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</si>
  <si>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</si>
  <si>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</si>
  <si>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</si>
  <si>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</si>
  <si>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</si>
  <si>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</si>
  <si>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</si>
  <si>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</si>
  <si>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</si>
  <si>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</si>
  <si>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</si>
  <si>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</si>
  <si>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</si>
  <si>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</si>
  <si>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</si>
  <si>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</si>
  <si>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</si>
  <si>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</si>
  <si>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</si>
  <si>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</si>
  <si>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</si>
  <si>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</si>
  <si>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</si>
  <si>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</si>
  <si>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</si>
  <si>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</si>
  <si>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</si>
  <si>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</si>
  <si>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</si>
  <si>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</si>
  <si>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</si>
  <si>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</si>
  <si>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</si>
  <si>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</si>
  <si>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</si>
  <si>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</si>
  <si>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</si>
  <si>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</si>
  <si>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</si>
  <si>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</si>
  <si>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</si>
  <si>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</si>
  <si>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</si>
  <si>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</si>
  <si>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</si>
  <si>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</si>
  <si>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</si>
  <si>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</si>
  <si>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</si>
  <si>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</si>
  <si>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</si>
  <si>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</si>
  <si>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</si>
  <si>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</si>
  <si>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</si>
  <si>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</si>
  <si>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</si>
  <si>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</si>
  <si>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</si>
  <si>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</si>
  <si>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</si>
  <si>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</si>
  <si>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</si>
  <si>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</si>
  <si>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</si>
  <si>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</si>
  <si>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</si>
  <si>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</si>
  <si>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</si>
  <si>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</si>
  <si>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</si>
  <si>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</si>
  <si>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</si>
  <si>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</si>
  <si>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</si>
  <si>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</si>
  <si>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</si>
  <si>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</si>
  <si>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</si>
  <si>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</si>
  <si>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</si>
  <si>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</si>
  <si>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</si>
  <si>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</si>
  <si>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</si>
  <si>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</si>
  <si>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</si>
  <si>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</si>
  <si>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</si>
  <si>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</si>
  <si>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</si>
  <si>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</si>
  <si>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</si>
  <si>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</si>
  <si>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</si>
  <si>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</si>
  <si>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</si>
  <si>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</si>
  <si>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</si>
  <si>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</si>
  <si>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</si>
  <si>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</si>
  <si>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</si>
  <si>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</si>
  <si>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</si>
  <si>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</si>
  <si>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</si>
  <si>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</si>
  <si>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</si>
  <si>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</si>
  <si>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</si>
  <si>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</si>
  <si>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</si>
  <si>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</si>
  <si>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</si>
  <si>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</si>
  <si>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</si>
  <si>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</si>
  <si>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</si>
  <si>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</si>
  <si>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</si>
  <si>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</si>
  <si>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</si>
  <si>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</si>
  <si>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</si>
  <si>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</si>
  <si>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</si>
  <si>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</si>
  <si>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</si>
  <si>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</si>
  <si>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</si>
  <si>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</si>
  <si>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</si>
  <si>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</si>
  <si>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</si>
  <si>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</si>
  <si>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</si>
  <si>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</si>
  <si>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</si>
  <si>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</si>
  <si>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</si>
  <si>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</si>
  <si>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</si>
  <si>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</si>
  <si>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</si>
  <si>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</si>
  <si>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</si>
  <si>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</si>
  <si>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</si>
  <si>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</si>
  <si>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</si>
  <si>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</si>
  <si>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</si>
  <si>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</si>
  <si>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</si>
  <si>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</si>
  <si>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</si>
  <si>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</si>
  <si>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</si>
  <si>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</si>
  <si>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</si>
  <si>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</si>
  <si>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</si>
  <si>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</si>
  <si>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</si>
  <si>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</si>
  <si>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</si>
  <si>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</si>
  <si>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</si>
  <si>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</si>
  <si>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</si>
  <si>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</si>
  <si>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</si>
  <si>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</si>
  <si>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</si>
  <si>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</si>
  <si>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</si>
  <si>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</si>
  <si>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</si>
  <si>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</si>
  <si>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</si>
  <si>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</si>
  <si>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</si>
  <si>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</si>
  <si>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</si>
  <si>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</si>
  <si>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</si>
  <si>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</si>
  <si>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</si>
  <si>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</si>
  <si>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</si>
  <si>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</si>
  <si>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</si>
  <si>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</si>
  <si>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</si>
  <si>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</si>
  <si>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</si>
  <si>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</si>
  <si>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</si>
  <si>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</si>
  <si>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</si>
  <si>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</si>
  <si>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</si>
  <si>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</si>
  <si>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</si>
  <si>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</si>
  <si>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</si>
  <si>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</si>
  <si>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</si>
  <si>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</si>
  <si>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</si>
  <si>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</si>
  <si>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</si>
  <si>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</si>
  <si>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</si>
  <si>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</si>
  <si>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</si>
  <si>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</si>
  <si>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</si>
  <si>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</si>
  <si>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</si>
  <si>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</si>
  <si>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</si>
  <si>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</si>
  <si>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</si>
  <si>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</si>
  <si>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</si>
  <si>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</si>
  <si>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</si>
  <si>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</si>
  <si>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</si>
  <si>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</si>
  <si>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</si>
  <si>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</si>
  <si>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</si>
  <si>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</si>
  <si>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</si>
  <si>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</si>
  <si>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</si>
  <si>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</si>
  <si>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</si>
  <si>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</si>
  <si>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</si>
  <si>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</si>
  <si>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</si>
  <si>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</si>
  <si>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</si>
  <si>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</si>
  <si>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</si>
  <si>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</si>
  <si>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</si>
  <si>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</si>
  <si>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</si>
  <si>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</si>
  <si>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</si>
  <si>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</si>
  <si>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</si>
  <si>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</si>
  <si>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</si>
  <si>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</si>
  <si>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</si>
  <si>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</si>
  <si>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</si>
  <si>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</si>
  <si>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</si>
  <si>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</si>
  <si>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</si>
  <si>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</si>
  <si>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</si>
  <si>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</si>
  <si>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</si>
  <si>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</si>
  <si>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</si>
  <si>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</si>
  <si>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</si>
  <si>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</si>
  <si>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</si>
  <si>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</si>
  <si>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</si>
  <si>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</si>
  <si>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</si>
  <si>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</si>
  <si>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</si>
  <si>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</si>
  <si>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</si>
  <si>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</si>
  <si>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</si>
  <si>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</si>
  <si>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</si>
  <si>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</si>
  <si>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</si>
  <si>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</si>
  <si>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</si>
  <si>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</si>
  <si>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</si>
  <si>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</si>
  <si>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</si>
  <si>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</si>
  <si>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</si>
  <si>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</si>
  <si>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</si>
  <si>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</si>
  <si>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</si>
  <si>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</si>
  <si>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</si>
  <si>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</si>
  <si>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</si>
  <si>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</si>
  <si>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</si>
  <si>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</si>
  <si>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</si>
  <si>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</si>
  <si>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</si>
  <si>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</si>
  <si>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</si>
  <si>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</si>
  <si>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</si>
  <si>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</si>
  <si>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</si>
  <si>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</si>
  <si>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</si>
  <si>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</si>
  <si>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</si>
  <si>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</si>
  <si>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</si>
  <si>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</si>
  <si>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</si>
  <si>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</si>
  <si>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</si>
  <si>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</si>
  <si>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</si>
  <si>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</si>
  <si>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</si>
  <si>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</si>
  <si>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</si>
  <si>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</si>
  <si>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</si>
  <si>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</si>
  <si>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</si>
  <si>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</si>
  <si>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</si>
  <si>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</si>
  <si>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</si>
  <si>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</si>
  <si>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</si>
  <si>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</si>
  <si>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</si>
  <si>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</si>
  <si>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</si>
  <si>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</si>
  <si>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</si>
  <si>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</si>
  <si>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</si>
  <si>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</si>
  <si>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</si>
  <si>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</si>
  <si>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</si>
  <si>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</si>
  <si>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</si>
  <si>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</si>
  <si>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</si>
  <si>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</si>
  <si>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</si>
  <si>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</si>
  <si>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</si>
  <si>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</si>
  <si>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</si>
  <si>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</si>
  <si>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</si>
  <si>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</si>
  <si>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</si>
  <si>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</si>
  <si>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</si>
  <si>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</si>
  <si>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</si>
  <si>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</si>
  <si>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</si>
  <si>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</si>
  <si>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</si>
  <si>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</si>
  <si>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</si>
  <si>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</si>
  <si>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</si>
  <si>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</si>
  <si>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</si>
  <si>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</si>
  <si>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</si>
  <si>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</si>
  <si>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</si>
  <si>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</si>
  <si>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</si>
  <si>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</si>
  <si>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</si>
  <si>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</si>
  <si>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</si>
  <si>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</si>
  <si>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</si>
  <si>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</si>
  <si>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</si>
  <si>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</si>
  <si>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</si>
  <si>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</si>
  <si>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</si>
  <si>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</si>
  <si>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</si>
  <si>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</si>
  <si>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</si>
  <si>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</si>
  <si>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</si>
  <si>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</si>
  <si>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</si>
  <si>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</si>
  <si>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</si>
  <si>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</si>
  <si>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</si>
  <si>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</si>
  <si>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</si>
  <si>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</si>
  <si>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</si>
  <si>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</si>
  <si>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</si>
  <si>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</si>
  <si>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</si>
  <si>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</si>
  <si>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</si>
  <si>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</si>
  <si>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</si>
  <si>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</si>
  <si>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</si>
  <si>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</si>
  <si>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</si>
  <si>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</si>
  <si>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</si>
  <si>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</si>
  <si>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</si>
  <si>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</si>
  <si>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</si>
  <si>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</si>
  <si>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</si>
  <si>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</si>
  <si>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</si>
  <si>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</si>
  <si>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</si>
  <si>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</si>
  <si>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</si>
  <si>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</si>
  <si>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</si>
  <si>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</si>
  <si>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</si>
  <si>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</si>
  <si>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</si>
  <si>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</si>
  <si>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</si>
  <si>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</si>
  <si>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</si>
  <si>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</si>
  <si>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</si>
  <si>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</si>
  <si>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</si>
  <si>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</si>
  <si>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</si>
  <si>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</si>
  <si>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</si>
  <si>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</si>
  <si>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</si>
  <si>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</si>
  <si>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</si>
  <si>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</si>
  <si>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</si>
  <si>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</si>
  <si>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</si>
  <si>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</si>
  <si>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</si>
  <si>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</si>
  <si>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</si>
  <si>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</si>
  <si>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</si>
  <si>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</si>
  <si>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</si>
  <si>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</si>
  <si>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</si>
  <si>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</si>
  <si>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</si>
  <si>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</si>
  <si>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</si>
  <si>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</si>
  <si>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</si>
  <si>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</si>
  <si>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</si>
  <si>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</si>
  <si>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</si>
  <si>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</si>
  <si>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</si>
  <si>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</si>
  <si>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</si>
  <si>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</si>
  <si>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</si>
  <si>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</si>
  <si>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</si>
  <si>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</si>
  <si>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</si>
  <si>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</si>
  <si>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</si>
  <si>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</si>
  <si>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</si>
  <si>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</si>
  <si>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</si>
  <si>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</si>
  <si>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</si>
  <si>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</si>
  <si>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</si>
  <si>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</si>
  <si>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</si>
  <si>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</si>
  <si>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</si>
  <si>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</si>
  <si>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</si>
  <si>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</si>
  <si>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</si>
  <si>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</si>
  <si>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</si>
  <si>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</si>
  <si>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</si>
  <si>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</si>
  <si>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</si>
  <si>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</si>
  <si>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</si>
  <si>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</si>
  <si>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</si>
  <si>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</si>
  <si>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</si>
  <si>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</si>
  <si>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</si>
  <si>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</si>
  <si>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</si>
  <si>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</si>
  <si>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</si>
  <si>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</si>
  <si>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</si>
  <si>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</si>
  <si>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</si>
  <si>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</si>
  <si>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</si>
  <si>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</si>
  <si>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</si>
  <si>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</si>
  <si>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</si>
  <si>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</si>
  <si>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</si>
  <si>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</si>
  <si>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</si>
  <si>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</si>
  <si>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</si>
  <si>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</si>
  <si>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</si>
  <si>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</si>
  <si>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</si>
  <si>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</si>
  <si>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</si>
  <si>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</si>
  <si>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</si>
  <si>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</si>
  <si>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</si>
  <si>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</si>
  <si>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</si>
  <si>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</si>
  <si>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</si>
  <si>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</si>
  <si>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</si>
  <si>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</si>
  <si>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</si>
  <si>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</si>
  <si>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</si>
  <si>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</si>
  <si>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</si>
  <si>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</si>
  <si>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</si>
  <si>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</si>
  <si>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</si>
  <si>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</si>
  <si>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</si>
  <si>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</si>
  <si>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</si>
  <si>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</si>
  <si>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</si>
  <si>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</si>
  <si>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</si>
  <si>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</si>
  <si>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</si>
  <si>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</si>
  <si>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</si>
  <si>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</si>
  <si>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</si>
  <si>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</si>
  <si>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</si>
  <si>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</si>
  <si>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</si>
  <si>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</si>
  <si>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</si>
  <si>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</si>
  <si>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</si>
  <si>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</si>
  <si>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</si>
  <si>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</si>
  <si>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</si>
  <si>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</si>
  <si>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</si>
  <si>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</si>
  <si>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</si>
  <si>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</si>
  <si>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</si>
  <si>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</si>
  <si>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</si>
  <si>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</si>
  <si>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</si>
  <si>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</si>
  <si>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</si>
  <si>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</si>
  <si>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</si>
  <si>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</si>
  <si>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</si>
  <si>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</si>
  <si>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</si>
  <si>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</si>
  <si>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</si>
  <si>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</si>
  <si>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</si>
  <si>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</si>
  <si>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</si>
  <si>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</si>
  <si>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</si>
  <si>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</si>
  <si>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</si>
  <si>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</si>
  <si>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</si>
  <si>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</si>
  <si>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</si>
  <si>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</si>
  <si>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</si>
  <si>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</si>
  <si>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</si>
  <si>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</si>
  <si>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</si>
  <si>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</si>
  <si>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</si>
  <si>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</si>
  <si>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</si>
  <si>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</si>
  <si>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</si>
  <si>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</si>
  <si>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</si>
  <si>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</si>
  <si>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</si>
  <si>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</si>
  <si>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</si>
  <si>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</si>
  <si>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</si>
  <si>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</si>
  <si>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</si>
  <si>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</si>
  <si>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</si>
  <si>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</si>
  <si>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</si>
  <si>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</si>
  <si>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</si>
  <si>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</si>
  <si>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</si>
  <si>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</si>
  <si>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</si>
  <si>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</si>
  <si>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</si>
  <si>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</si>
  <si>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</si>
  <si>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</si>
  <si>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</si>
  <si>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</si>
  <si>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</si>
  <si>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</si>
  <si>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</si>
  <si>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</si>
  <si>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</si>
  <si>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</si>
  <si>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</si>
  <si>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</si>
  <si>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</si>
  <si>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</si>
  <si>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</si>
  <si>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</si>
  <si>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</si>
  <si>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</si>
  <si>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</si>
  <si>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</si>
  <si>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</si>
  <si>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</si>
  <si>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</si>
  <si>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</si>
  <si>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</si>
  <si>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</si>
  <si>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</si>
  <si>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</si>
  <si>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</si>
  <si>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</si>
  <si>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</si>
  <si>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</si>
  <si>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</si>
  <si>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</si>
  <si>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</si>
  <si>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</si>
  <si>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</si>
  <si>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</si>
  <si>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</si>
  <si>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</si>
  <si>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</si>
  <si>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</si>
  <si>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</si>
  <si>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</si>
  <si>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</si>
  <si>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</si>
  <si>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</si>
  <si>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</si>
  <si>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</si>
  <si>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</si>
  <si>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</si>
  <si>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</si>
  <si>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</si>
  <si>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</si>
  <si>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</si>
  <si>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</si>
  <si>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</si>
  <si>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</si>
  <si>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</si>
  <si>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</si>
  <si>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</si>
  <si>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</si>
  <si>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</si>
  <si>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</si>
  <si>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</si>
  <si>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</si>
  <si>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</si>
  <si>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</si>
  <si>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</si>
  <si>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</si>
  <si>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</si>
  <si>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</si>
  <si>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</si>
  <si>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</si>
  <si>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</si>
  <si>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</si>
  <si>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</si>
  <si>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</si>
  <si>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</si>
  <si>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</si>
  <si>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</si>
  <si>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</si>
  <si>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</si>
  <si>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</si>
  <si>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</si>
  <si>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</si>
  <si>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</si>
  <si>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</si>
  <si>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</si>
  <si>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</si>
  <si>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</si>
  <si>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</si>
  <si>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</si>
  <si>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</si>
  <si>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</si>
  <si>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</si>
  <si>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</si>
  <si>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</si>
  <si>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</si>
  <si>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</si>
  <si>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</si>
  <si>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</si>
  <si>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</si>
  <si>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</si>
  <si>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</si>
  <si>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</si>
  <si>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</si>
  <si>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</si>
  <si>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</si>
  <si>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</si>
  <si>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</si>
  <si>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</si>
  <si>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</si>
  <si>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</si>
  <si>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</si>
  <si>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</si>
  <si>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</si>
  <si>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</si>
  <si>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</si>
  <si>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</si>
  <si>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</si>
  <si>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</si>
  <si>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</si>
  <si>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</si>
  <si>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</si>
  <si>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</si>
  <si>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</si>
  <si>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</si>
  <si>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</si>
  <si>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</si>
  <si>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</si>
  <si>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</si>
  <si>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</si>
  <si>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</si>
  <si>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</si>
  <si>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</si>
  <si>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</si>
  <si>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</si>
  <si>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</si>
  <si>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</si>
  <si>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</si>
  <si>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</si>
  <si>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</si>
  <si>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</si>
  <si>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</si>
  <si>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</si>
  <si>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</si>
  <si>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</si>
  <si>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</si>
  <si>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</si>
  <si>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</si>
  <si>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</si>
  <si>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</si>
  <si>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</si>
  <si>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</si>
  <si>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</si>
  <si>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</si>
  <si>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</si>
  <si>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</si>
  <si>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</si>
  <si>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</si>
  <si>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</si>
  <si>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</si>
  <si>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</si>
  <si>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</si>
  <si>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</si>
  <si>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</si>
  <si>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</si>
  <si>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</si>
  <si>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</si>
  <si>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</si>
  <si>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</si>
  <si>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</si>
  <si>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</si>
  <si>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</si>
  <si>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</si>
  <si>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</si>
  <si>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</si>
  <si>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</si>
  <si>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</si>
  <si>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</si>
  <si>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</si>
  <si>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</si>
  <si>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</si>
  <si>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</si>
  <si>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</si>
  <si>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</si>
  <si>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</si>
  <si>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</si>
  <si>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</si>
  <si>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</si>
  <si>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</si>
  <si>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</si>
  <si>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</si>
  <si>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</si>
  <si>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</si>
  <si>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</si>
  <si>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</si>
  <si>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</si>
  <si>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</si>
  <si>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</si>
  <si>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</si>
  <si>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</si>
  <si>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</si>
  <si>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</si>
  <si>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</si>
  <si>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</si>
  <si>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</si>
  <si>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</si>
  <si>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</si>
  <si>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</si>
  <si>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</si>
  <si>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</si>
  <si>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</si>
  <si>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</si>
  <si>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</si>
  <si>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</si>
  <si>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</si>
  <si>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</si>
  <si>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</si>
  <si>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</si>
  <si>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</si>
  <si>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</si>
  <si>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</si>
  <si>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</si>
  <si>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</si>
  <si>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</si>
  <si>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</si>
  <si>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</si>
  <si>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</si>
  <si>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</si>
  <si>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</si>
  <si>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</si>
  <si>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</si>
  <si>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</si>
  <si>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</si>
  <si>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</si>
  <si>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</si>
  <si>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</si>
  <si>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</si>
  <si>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</si>
  <si>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</si>
  <si>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</si>
  <si>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</si>
  <si>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</si>
  <si>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</si>
  <si>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</si>
  <si>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</si>
  <si>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</si>
  <si>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</si>
  <si>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</si>
  <si>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</si>
  <si>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</si>
  <si>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</si>
  <si>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</si>
  <si>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</si>
  <si>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</si>
  <si>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</si>
  <si>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</si>
  <si>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</si>
  <si>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</si>
  <si>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</si>
  <si>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</si>
  <si>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</si>
  <si>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</si>
  <si>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</si>
  <si>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</si>
  <si>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</si>
  <si>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</si>
  <si>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</si>
  <si>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</si>
  <si>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</si>
  <si>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</si>
  <si>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</si>
  <si>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</si>
  <si>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</si>
  <si>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</si>
  <si>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</si>
  <si>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</si>
  <si>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</si>
  <si>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</si>
  <si>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</si>
  <si>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</si>
  <si>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</si>
  <si>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</si>
  <si>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</si>
  <si>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</si>
  <si>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</si>
  <si>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</si>
  <si>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</si>
  <si>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</si>
  <si>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</si>
  <si>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</si>
  <si>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</si>
  <si>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</si>
  <si>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</si>
  <si>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</si>
  <si>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</si>
  <si>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</si>
  <si>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</si>
  <si>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</si>
  <si>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</si>
  <si>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</si>
  <si>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</si>
  <si>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</si>
  <si>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</si>
  <si>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</si>
  <si>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</si>
  <si>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</si>
  <si>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</si>
  <si>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</si>
  <si>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</si>
  <si>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</si>
  <si>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</si>
  <si>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</si>
  <si>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</si>
  <si>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</si>
  <si>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</si>
  <si>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</si>
  <si>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</si>
  <si>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</si>
  <si>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</si>
  <si>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</si>
  <si>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</si>
  <si>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</si>
  <si>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</si>
  <si>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</si>
  <si>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</si>
  <si>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</si>
  <si>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</si>
  <si>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</si>
  <si>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</si>
  <si>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</si>
  <si>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</si>
  <si>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</si>
  <si>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</si>
  <si>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</si>
  <si>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</si>
  <si>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</si>
  <si>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</si>
  <si>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</si>
  <si>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</si>
  <si>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</si>
  <si>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</si>
  <si>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</si>
  <si>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</si>
  <si>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</si>
  <si>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</si>
  <si>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</si>
  <si>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</si>
  <si>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</si>
  <si>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</si>
  <si>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</si>
  <si>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</si>
  <si>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</si>
  <si>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</si>
  <si>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</si>
  <si>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</si>
  <si>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</si>
  <si>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</si>
  <si>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</si>
  <si>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</si>
  <si>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</si>
  <si>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</si>
  <si>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</si>
  <si>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</si>
  <si>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</si>
  <si>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</si>
  <si>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</si>
  <si>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</si>
  <si>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</si>
  <si>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</si>
  <si>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</si>
  <si>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</si>
  <si>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</si>
  <si>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</si>
  <si>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</si>
  <si>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</si>
  <si>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</si>
  <si>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</si>
  <si>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</si>
  <si>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</si>
  <si>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</si>
  <si>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</si>
  <si>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</si>
  <si>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</si>
  <si>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</si>
  <si>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</si>
  <si>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</si>
  <si>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</si>
  <si>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</si>
  <si>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</si>
  <si>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</si>
  <si>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</si>
  <si>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</si>
  <si>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</si>
  <si>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</si>
  <si>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</si>
  <si>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</si>
  <si>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</si>
  <si>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</si>
  <si>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</si>
  <si>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</si>
  <si>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</si>
  <si>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</si>
  <si>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</si>
  <si>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</si>
  <si>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</si>
  <si>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</si>
  <si>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</si>
  <si>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</si>
  <si>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</si>
  <si>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</si>
  <si>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</si>
  <si>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</si>
  <si>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</si>
  <si>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</si>
  <si>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</si>
  <si>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</si>
  <si>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</si>
  <si>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</si>
  <si>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</si>
  <si>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</si>
  <si>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</si>
  <si>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</si>
  <si>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</si>
  <si>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</si>
  <si>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</si>
  <si>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</si>
  <si>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</si>
  <si>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</si>
  <si>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</si>
  <si>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</si>
  <si>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</si>
  <si>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</si>
  <si>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</si>
  <si>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</si>
  <si>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</si>
  <si>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</si>
  <si>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</si>
  <si>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</si>
  <si>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</si>
  <si>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</si>
  <si>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</si>
  <si>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</si>
  <si>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</si>
  <si>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</si>
  <si>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</si>
  <si>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</si>
  <si>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</si>
  <si>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</si>
  <si>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</si>
  <si>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</si>
  <si>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</si>
  <si>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</si>
  <si>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</si>
  <si>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</si>
  <si>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</si>
  <si>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</si>
  <si>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</si>
  <si>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</si>
  <si>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</si>
  <si>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</si>
  <si>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</si>
  <si>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</si>
  <si>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</si>
  <si>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</si>
  <si>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</si>
  <si>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</si>
  <si>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</si>
  <si>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</si>
  <si>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</si>
  <si>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</si>
  <si>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</si>
  <si>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</si>
  <si>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</si>
  <si>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</si>
  <si>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</si>
  <si>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</si>
  <si>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</si>
  <si>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</si>
  <si>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</si>
  <si>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</si>
  <si>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</si>
  <si>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</si>
  <si>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</si>
  <si>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</si>
  <si>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</si>
  <si>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</si>
  <si>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</si>
  <si>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</si>
  <si>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</si>
  <si>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</si>
  <si>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</si>
  <si>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</si>
  <si>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</si>
  <si>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</si>
  <si>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</si>
  <si>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</si>
  <si>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</si>
  <si>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</si>
  <si>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</si>
  <si>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</si>
  <si>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</si>
  <si>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</si>
  <si>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</si>
  <si>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</si>
  <si>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</si>
  <si>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</si>
  <si>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</si>
  <si>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</si>
  <si>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</si>
  <si>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</si>
  <si>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</si>
  <si>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</si>
  <si>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</si>
  <si>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</si>
  <si>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</si>
  <si>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</si>
  <si>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</si>
  <si>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</si>
  <si>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</si>
  <si>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</si>
  <si>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</si>
  <si>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</si>
  <si>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</si>
  <si>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</si>
  <si>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</si>
  <si>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</si>
  <si>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</si>
  <si>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</si>
  <si>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</si>
  <si>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</si>
  <si>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</si>
  <si>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</si>
  <si>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</si>
  <si>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</si>
  <si>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</si>
  <si>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</si>
  <si>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</si>
  <si>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</si>
  <si>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</si>
  <si>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</si>
  <si>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</si>
  <si>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</si>
  <si>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</si>
  <si>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</si>
  <si>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</si>
  <si>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</si>
  <si>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</si>
  <si>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</si>
  <si>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</si>
  <si>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</si>
  <si>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</si>
  <si>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</si>
  <si>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</si>
  <si>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</si>
  <si>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</si>
  <si>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</si>
  <si>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</si>
  <si>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</si>
  <si>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</si>
  <si>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</si>
  <si>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</si>
  <si>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</si>
  <si>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</si>
  <si>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</si>
  <si>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</si>
  <si>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</si>
  <si>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</si>
  <si>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</si>
  <si>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</si>
  <si>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</si>
  <si>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</si>
  <si>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</si>
  <si>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</si>
  <si>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</si>
  <si>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</si>
  <si>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</si>
  <si>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</si>
  <si>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</si>
  <si>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</si>
  <si>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</si>
  <si>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</si>
  <si>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</si>
  <si>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</si>
  <si>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</si>
  <si>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</si>
  <si>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</si>
  <si>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</si>
  <si>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</si>
  <si>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</si>
  <si>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</si>
  <si>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</si>
  <si>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</si>
  <si>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</si>
  <si>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</si>
  <si>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</si>
  <si>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</si>
  <si>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</si>
  <si>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</si>
  <si>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</si>
  <si>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</si>
  <si>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</si>
  <si>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</si>
  <si>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</si>
  <si>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</si>
  <si>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</si>
  <si>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</si>
  <si>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</si>
  <si>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</si>
  <si>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</si>
  <si>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</si>
  <si>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</si>
  <si>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</si>
  <si>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</si>
  <si>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</si>
  <si>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</si>
  <si>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</si>
  <si>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</si>
  <si>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</si>
  <si>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</si>
  <si>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</si>
  <si>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</si>
  <si>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</si>
  <si>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</si>
  <si>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</si>
  <si>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</si>
  <si>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</si>
  <si>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</si>
  <si>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</si>
  <si>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</si>
  <si>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</si>
  <si>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</si>
  <si>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</si>
  <si>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</si>
  <si>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</si>
  <si>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</si>
  <si>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</si>
  <si>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</si>
  <si>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</si>
  <si>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</si>
  <si>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</si>
  <si>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</si>
  <si>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</si>
  <si>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</si>
  <si>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</si>
  <si>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</si>
  <si>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</si>
  <si>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</si>
  <si>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</si>
  <si>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</si>
  <si>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</si>
  <si>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</si>
  <si>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</si>
  <si>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</si>
  <si>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</si>
  <si>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</si>
  <si>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</si>
  <si>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</si>
  <si>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</si>
  <si>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</si>
  <si>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</si>
  <si>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</si>
  <si>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</si>
  <si>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</si>
  <si>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</si>
  <si>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</si>
  <si>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</si>
  <si>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</si>
  <si>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</si>
  <si>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</si>
  <si>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</si>
  <si>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</si>
  <si>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</si>
  <si>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</si>
  <si>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</si>
  <si>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</si>
  <si>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</si>
  <si>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</si>
  <si>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</si>
  <si>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</si>
  <si>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</si>
  <si>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</si>
  <si>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</si>
  <si>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</si>
  <si>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</si>
  <si>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</si>
  <si>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</si>
  <si>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</si>
  <si>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</si>
  <si>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</si>
  <si>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</si>
  <si>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</si>
  <si>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</si>
  <si>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</si>
  <si>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</si>
  <si>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</si>
  <si>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</si>
  <si>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</si>
  <si>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</si>
  <si>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</si>
  <si>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</si>
  <si>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</si>
  <si>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</si>
  <si>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</si>
  <si>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</si>
  <si>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</si>
  <si>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</si>
  <si>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</si>
  <si>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</si>
  <si>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</si>
  <si>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</si>
  <si>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</si>
  <si>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</si>
  <si>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</si>
  <si>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</si>
  <si>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</si>
  <si>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</si>
  <si>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</si>
  <si>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</si>
  <si>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</si>
  <si>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</si>
  <si>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</si>
  <si>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</si>
  <si>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</si>
  <si>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</si>
  <si>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</si>
  <si>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</si>
  <si>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</si>
  <si>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</si>
  <si>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</si>
  <si>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</si>
  <si>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</si>
  <si>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</si>
  <si>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</si>
  <si>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</si>
  <si>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</si>
  <si>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</si>
  <si>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</si>
  <si>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</si>
  <si>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</si>
  <si>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</si>
  <si>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</si>
  <si>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</si>
  <si>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</si>
  <si>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</si>
  <si>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</si>
  <si>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</si>
  <si>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</si>
  <si>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</si>
  <si>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</si>
  <si>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</si>
  <si>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</si>
  <si>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</si>
  <si>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</si>
  <si>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</si>
  <si>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</si>
  <si>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</si>
  <si>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</si>
  <si>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</si>
  <si>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</si>
  <si>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</si>
  <si>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</si>
  <si>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</si>
  <si>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</si>
  <si>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</si>
  <si>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</si>
  <si>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</si>
  <si>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</si>
  <si>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</si>
  <si>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</si>
  <si>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</si>
  <si>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</si>
  <si>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</si>
  <si>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</si>
  <si>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</si>
  <si>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</si>
  <si>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</si>
  <si>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</si>
  <si>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</si>
  <si>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</si>
  <si>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</si>
  <si>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</si>
  <si>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</si>
  <si>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</si>
  <si>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</si>
  <si>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</si>
  <si>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</si>
  <si>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</si>
  <si>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</si>
  <si>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</si>
  <si>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</si>
  <si>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</si>
  <si>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</si>
  <si>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</si>
  <si>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</si>
  <si>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</si>
  <si>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</si>
  <si>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</si>
  <si>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</si>
  <si>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</si>
  <si>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</si>
  <si>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</si>
  <si>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</si>
  <si>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</si>
  <si>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</si>
  <si>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</si>
  <si>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</si>
  <si>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</si>
  <si>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</si>
  <si>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</si>
  <si>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</si>
  <si>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</si>
  <si>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</si>
  <si>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</si>
  <si>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</si>
  <si>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</si>
  <si>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</si>
  <si>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</si>
  <si>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</si>
  <si>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</si>
  <si>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</si>
  <si>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</si>
  <si>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</si>
  <si>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</si>
  <si>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</si>
  <si>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</si>
  <si>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</si>
  <si>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</si>
  <si>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</si>
  <si>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</si>
  <si>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</si>
  <si>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</si>
  <si>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</si>
  <si>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</si>
  <si>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</si>
  <si>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</si>
  <si>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</si>
  <si>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</si>
  <si>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</si>
  <si>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</si>
  <si>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</si>
  <si>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</si>
  <si>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</si>
  <si>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</si>
  <si>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</si>
  <si>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</si>
  <si>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</si>
  <si>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</si>
  <si>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</si>
  <si>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</si>
  <si>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</si>
  <si>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</si>
  <si>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</si>
  <si>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</si>
  <si>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</si>
  <si>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</si>
  <si>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</si>
  <si>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</si>
  <si>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</si>
  <si>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</si>
  <si>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</si>
  <si>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</si>
  <si>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</si>
  <si>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</si>
  <si>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</si>
  <si>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</si>
  <si>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</si>
  <si>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</si>
  <si>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</si>
  <si>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</si>
  <si>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</si>
  <si>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</si>
  <si>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</si>
  <si>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</si>
  <si>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</si>
  <si>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</si>
  <si>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</si>
  <si>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</si>
  <si>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</si>
  <si>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</si>
  <si>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</si>
  <si>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</si>
  <si>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</si>
  <si>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</si>
  <si>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</si>
  <si>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</si>
  <si>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</si>
  <si>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</si>
  <si>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</si>
  <si>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</si>
  <si>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</si>
  <si>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</si>
  <si>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</si>
  <si>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</si>
  <si>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</si>
  <si>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</si>
  <si>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</si>
  <si>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</si>
  <si>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</si>
  <si>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</si>
  <si>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</si>
  <si>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</si>
  <si>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</si>
  <si>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</si>
  <si>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</si>
  <si>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</si>
  <si>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</si>
  <si>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</si>
  <si>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</si>
  <si>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</si>
  <si>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</si>
  <si>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</si>
  <si>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</si>
  <si>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</si>
  <si>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</si>
  <si>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</si>
  <si>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</si>
  <si>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</si>
  <si>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</si>
  <si>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</si>
  <si>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</si>
  <si>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</si>
  <si>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</si>
  <si>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</si>
  <si>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</si>
  <si>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</si>
  <si>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</si>
  <si>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</si>
  <si>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</si>
  <si>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</si>
  <si>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</si>
  <si>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</si>
  <si>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</si>
  <si>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</si>
  <si>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</si>
  <si>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</si>
  <si>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</si>
  <si>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</si>
  <si>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</si>
  <si>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</si>
  <si>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</si>
  <si>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</si>
  <si>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</si>
  <si>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</si>
  <si>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</si>
  <si>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</si>
  <si>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</si>
  <si>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</si>
  <si>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</si>
  <si>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</si>
  <si>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</si>
  <si>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</si>
  <si>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</si>
  <si>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</si>
  <si>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</si>
  <si>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</si>
  <si>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</si>
  <si>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</si>
  <si>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</si>
  <si>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</si>
  <si>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</si>
  <si>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</si>
  <si>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</si>
  <si>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</si>
  <si>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</si>
  <si>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</si>
  <si>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</si>
  <si>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</si>
  <si>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</si>
  <si>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</si>
  <si>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</si>
  <si>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</si>
  <si>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</si>
  <si>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</si>
  <si>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</si>
  <si>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</si>
  <si>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</si>
  <si>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</si>
  <si>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</si>
  <si>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</si>
  <si>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</si>
  <si>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</si>
  <si>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</si>
  <si>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</si>
  <si>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</si>
  <si>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</si>
  <si>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</si>
  <si>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</si>
  <si>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</si>
  <si>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</si>
  <si>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</si>
  <si>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</si>
  <si>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</si>
  <si>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</si>
  <si>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</si>
  <si>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</si>
  <si>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</si>
  <si>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</si>
  <si>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</si>
  <si>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</si>
  <si>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</si>
  <si>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</si>
  <si>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</si>
  <si>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</si>
  <si>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</si>
  <si>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</si>
  <si>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</si>
  <si>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</si>
  <si>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</si>
  <si>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</si>
  <si>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</si>
  <si>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</si>
  <si>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</si>
  <si>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</si>
  <si>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</si>
  <si>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</si>
  <si>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</si>
  <si>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</si>
  <si>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</si>
  <si>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</si>
  <si>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</si>
  <si>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</si>
  <si>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</si>
  <si>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</si>
  <si>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</si>
  <si>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</si>
  <si>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</si>
  <si>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</si>
  <si>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</si>
  <si>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</si>
  <si>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</si>
  <si>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</si>
  <si>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</si>
  <si>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</si>
  <si>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</si>
  <si>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</si>
  <si>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</si>
  <si>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</si>
  <si>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</si>
  <si>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</si>
  <si>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</si>
  <si>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</si>
  <si>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</si>
  <si>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</si>
  <si>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</si>
  <si>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</si>
  <si>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</si>
  <si>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</si>
  <si>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</si>
  <si>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</si>
  <si>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</si>
  <si>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</si>
  <si>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</si>
  <si>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</si>
  <si>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</si>
  <si>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</si>
  <si>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</si>
  <si>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</si>
  <si>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</si>
  <si>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</si>
  <si>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</si>
  <si>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</si>
  <si>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</si>
  <si>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</si>
  <si>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</si>
  <si>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</si>
  <si>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</si>
  <si>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</si>
  <si>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</si>
  <si>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</si>
  <si>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</si>
  <si>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</si>
  <si>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</si>
  <si>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</si>
  <si>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</si>
  <si>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</si>
  <si>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</si>
  <si>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</si>
  <si>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</si>
  <si>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</si>
  <si>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</si>
  <si>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</si>
  <si>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</si>
  <si>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</si>
  <si>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</si>
  <si>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</si>
  <si>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</si>
  <si>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</si>
  <si>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</si>
  <si>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</si>
  <si>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</si>
  <si>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</si>
  <si>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</si>
  <si>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</si>
  <si>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</si>
  <si>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</si>
  <si>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</si>
  <si>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</si>
  <si>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</si>
  <si>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</si>
  <si>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</si>
  <si>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</si>
  <si>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</si>
  <si>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</si>
  <si>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</si>
  <si>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</si>
  <si>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</si>
  <si>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</si>
  <si>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</si>
  <si>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</si>
  <si>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</si>
  <si>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</si>
  <si>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</si>
  <si>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</si>
  <si>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</si>
  <si>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</si>
  <si>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</si>
  <si>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</si>
  <si>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</si>
  <si>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</si>
  <si>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</si>
  <si>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</si>
  <si>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</si>
  <si>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</si>
  <si>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</si>
  <si>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</si>
  <si>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</si>
  <si>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</si>
  <si>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</si>
  <si>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</si>
  <si>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</si>
  <si>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</si>
  <si>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</si>
  <si>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</si>
  <si>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</si>
  <si>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</si>
  <si>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</si>
  <si>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</si>
  <si>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</si>
  <si>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</si>
  <si>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</si>
  <si>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</si>
  <si>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</si>
  <si>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</si>
  <si>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</si>
  <si>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</si>
  <si>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</si>
  <si>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</si>
  <si>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</si>
  <si>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</si>
  <si>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</si>
  <si>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</si>
  <si>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</si>
  <si>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</si>
  <si>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</si>
  <si>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</si>
  <si>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</si>
  <si>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</si>
  <si>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</si>
  <si>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</si>
  <si>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</si>
  <si>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</si>
  <si>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</si>
  <si>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</si>
  <si>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</si>
  <si>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</si>
  <si>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</si>
  <si>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</si>
  <si>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</si>
  <si>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</si>
  <si>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</si>
  <si>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</si>
  <si>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</si>
  <si>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</si>
  <si>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</si>
  <si>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</si>
  <si>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</si>
  <si>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</si>
  <si>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</si>
  <si>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</si>
  <si>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</si>
  <si>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</si>
  <si>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</si>
  <si>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</si>
  <si>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</si>
  <si>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</si>
  <si>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</si>
  <si>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</si>
  <si>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</si>
  <si>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</si>
  <si>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</si>
  <si>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</si>
  <si>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</si>
  <si>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</si>
  <si>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</si>
  <si>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</si>
  <si>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</si>
  <si>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</si>
  <si>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</si>
  <si>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</si>
  <si>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</si>
  <si>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</si>
  <si>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</si>
  <si>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</si>
  <si>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</si>
  <si>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</si>
  <si>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</si>
  <si>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</si>
  <si>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</si>
  <si>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</si>
  <si>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</si>
  <si>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</si>
  <si>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</si>
  <si>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</si>
  <si>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</si>
  <si>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</si>
  <si>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</si>
  <si>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</si>
  <si>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</si>
  <si>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</si>
  <si>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</si>
  <si>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</si>
  <si>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</si>
  <si>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</si>
  <si>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</si>
  <si>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</si>
  <si>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</si>
  <si>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</si>
  <si>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</si>
  <si>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</si>
  <si>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</si>
  <si>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</si>
  <si>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</si>
  <si>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</si>
  <si>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</si>
  <si>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</si>
  <si>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</si>
  <si>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</si>
  <si>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</si>
  <si>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</si>
  <si>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</si>
  <si>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</si>
  <si>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</si>
  <si>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</si>
  <si>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</si>
  <si>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</si>
  <si>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</si>
  <si>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</si>
  <si>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</si>
  <si>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</si>
  <si>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</si>
  <si>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</si>
  <si>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</si>
  <si>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</si>
  <si>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</si>
  <si>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</si>
  <si>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</si>
  <si>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</si>
  <si>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</si>
  <si>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</si>
  <si>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</si>
  <si>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</si>
  <si>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</si>
  <si>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</si>
  <si>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</si>
  <si>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</si>
  <si>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</si>
  <si>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</si>
  <si>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</si>
  <si>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</si>
  <si>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</si>
  <si>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</si>
  <si>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</si>
  <si>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</si>
  <si>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</si>
  <si>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</si>
  <si>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</si>
  <si>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</si>
  <si>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</si>
  <si>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</si>
  <si>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</si>
  <si>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</si>
  <si>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</si>
  <si>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</si>
  <si>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</si>
  <si>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</si>
  <si>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</si>
  <si>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</si>
  <si>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</si>
  <si>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</si>
  <si>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</si>
  <si>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</si>
  <si>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</si>
  <si>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</si>
  <si>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</si>
  <si>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</si>
  <si>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</si>
  <si>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</si>
  <si>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</si>
  <si>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</si>
  <si>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</si>
  <si>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</si>
  <si>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</si>
  <si>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</si>
  <si>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</si>
  <si>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</si>
  <si>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</si>
  <si>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</si>
  <si>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</si>
  <si>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</si>
  <si>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</si>
  <si>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</si>
  <si>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</si>
  <si>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</si>
  <si>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</si>
  <si>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</si>
  <si>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</si>
  <si>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</si>
  <si>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</si>
  <si>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</si>
  <si>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</si>
  <si>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</si>
  <si>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</si>
  <si>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</si>
  <si>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</si>
  <si>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</si>
  <si>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</si>
  <si>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</si>
  <si>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</si>
  <si>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</si>
  <si>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</si>
  <si>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</si>
  <si>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</si>
  <si>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</si>
  <si>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</si>
  <si>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</si>
  <si>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</si>
  <si>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</si>
  <si>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</si>
  <si>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</si>
  <si>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</si>
  <si>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</si>
  <si>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</si>
  <si>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</si>
  <si>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</si>
  <si>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</si>
  <si>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</si>
  <si>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</si>
  <si>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</si>
  <si>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</si>
  <si>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</si>
  <si>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</si>
  <si>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</si>
  <si>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</si>
  <si>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</si>
  <si>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</si>
  <si>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</si>
  <si>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</si>
  <si>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</si>
  <si>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</si>
  <si>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</si>
  <si>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</si>
  <si>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</si>
  <si>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</si>
  <si>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</si>
  <si>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</si>
  <si>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</si>
  <si>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</si>
  <si>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</si>
  <si>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</si>
  <si>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</si>
  <si>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</si>
  <si>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</si>
  <si>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</si>
  <si>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</si>
  <si>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</si>
  <si>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</si>
  <si>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</si>
  <si>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</si>
  <si>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</si>
  <si>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</si>
  <si>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</si>
  <si>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</si>
  <si>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</si>
  <si>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</si>
  <si>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</si>
  <si>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</si>
  <si>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</si>
  <si>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</si>
  <si>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</si>
  <si>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</si>
  <si>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</si>
  <si>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</si>
  <si>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</si>
  <si>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</si>
  <si>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</si>
  <si>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</si>
  <si>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</si>
  <si>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</si>
  <si>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</si>
  <si>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</si>
  <si>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</si>
  <si>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</si>
  <si>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</si>
  <si>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</si>
  <si>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</si>
  <si>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</si>
  <si>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</si>
  <si>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</si>
  <si>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</si>
  <si>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</si>
  <si>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</si>
  <si>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</si>
  <si>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</si>
  <si>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</si>
  <si>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</si>
  <si>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</si>
  <si>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</si>
  <si>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</si>
  <si>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</si>
  <si>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</si>
  <si>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</si>
  <si>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</si>
  <si>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</si>
  <si>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</si>
  <si>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</si>
  <si>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</si>
  <si>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</si>
  <si>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</si>
  <si>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</si>
  <si>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</si>
  <si>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</si>
  <si>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</si>
  <si>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</si>
  <si>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</si>
  <si>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</si>
  <si>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</si>
  <si>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</si>
  <si>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</si>
  <si>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</si>
  <si>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</si>
  <si>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</si>
  <si>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</si>
  <si>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</si>
  <si>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</si>
  <si>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</si>
  <si>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</si>
  <si>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</si>
  <si>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</si>
  <si>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</si>
  <si>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</si>
  <si>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</si>
  <si>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</si>
  <si>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</si>
  <si>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</si>
  <si>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</si>
  <si>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</si>
  <si>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</si>
  <si>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</si>
  <si>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</si>
  <si>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</si>
  <si>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</si>
  <si>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</si>
  <si>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</si>
  <si>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</si>
  <si>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</si>
  <si>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</si>
  <si>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</si>
  <si>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</si>
  <si>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</si>
  <si>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</si>
  <si>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</si>
  <si>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</si>
  <si>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</si>
  <si>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</si>
  <si>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</si>
  <si>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</si>
  <si>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</si>
  <si>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</si>
  <si>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</si>
  <si>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</si>
  <si>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</si>
  <si>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</si>
  <si>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</si>
  <si>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</si>
  <si>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</si>
  <si>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</si>
  <si>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</si>
  <si>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</si>
  <si>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</si>
  <si>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</si>
  <si>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</si>
  <si>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</si>
  <si>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</si>
  <si>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</si>
  <si>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</si>
  <si>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</si>
  <si>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</si>
  <si>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</si>
  <si>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</si>
  <si>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</si>
  <si>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</si>
  <si>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</si>
  <si>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</si>
  <si>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</si>
  <si>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</si>
  <si>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</si>
  <si>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</si>
  <si>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</si>
  <si>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</si>
  <si>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</si>
  <si>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</si>
  <si>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</si>
  <si>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</si>
  <si>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</si>
  <si>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</si>
  <si>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</si>
  <si>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</si>
  <si>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</si>
  <si>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</si>
  <si>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</si>
  <si>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</si>
  <si>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</si>
  <si>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</si>
  <si>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</si>
  <si>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</si>
  <si>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</si>
  <si>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</si>
  <si>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</si>
  <si>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</si>
  <si>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</si>
  <si>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</si>
  <si>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</si>
  <si>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</si>
  <si>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</si>
  <si>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</si>
  <si>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</si>
  <si>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</si>
  <si>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</si>
  <si>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</si>
  <si>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</si>
  <si>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</si>
  <si>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</si>
  <si>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</si>
  <si>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</si>
  <si>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</si>
  <si>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</si>
  <si>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</si>
  <si>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</si>
  <si>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</si>
  <si>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</si>
  <si>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</si>
  <si>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</si>
  <si>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</si>
  <si>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</si>
  <si>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</si>
  <si>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</si>
  <si>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</si>
  <si>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</si>
  <si>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</si>
  <si>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</si>
  <si>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</si>
  <si>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</si>
  <si>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</si>
  <si>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</si>
  <si>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</si>
  <si>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</si>
  <si>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</si>
  <si>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</si>
  <si>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</si>
  <si>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</si>
  <si>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</si>
  <si>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</si>
  <si>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</si>
  <si>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</si>
  <si>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</si>
  <si>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</si>
  <si>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</si>
  <si>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</si>
  <si>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</si>
  <si>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</si>
  <si>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</si>
  <si>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</si>
  <si>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</si>
  <si>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</si>
  <si>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</si>
  <si>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</si>
  <si>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</si>
  <si>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</si>
  <si>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</si>
  <si>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</si>
  <si>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</si>
  <si>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</si>
  <si>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</si>
  <si>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</si>
  <si>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</si>
  <si>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</si>
  <si>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</si>
  <si>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</si>
  <si>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</si>
  <si>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</si>
  <si>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</si>
  <si>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</si>
  <si>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</si>
  <si>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</si>
  <si>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</si>
  <si>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</si>
  <si>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</si>
  <si>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</si>
  <si>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</si>
  <si>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</si>
  <si>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</si>
  <si>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</si>
  <si>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</si>
  <si>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</si>
  <si>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</si>
  <si>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</si>
  <si>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</si>
  <si>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</si>
  <si>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</si>
  <si>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</si>
  <si>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</si>
  <si>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</si>
  <si>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</si>
  <si>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</si>
  <si>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</si>
  <si>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</si>
  <si>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</si>
  <si>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</si>
  <si>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</si>
  <si>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</si>
  <si>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</si>
  <si>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</si>
  <si>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</si>
  <si>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</si>
  <si>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</si>
  <si>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</si>
  <si>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</si>
  <si>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</si>
  <si>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</si>
  <si>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</si>
  <si>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</si>
  <si>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</si>
  <si>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</si>
  <si>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</si>
  <si>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</si>
  <si>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</si>
  <si>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</si>
  <si>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</si>
  <si>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</si>
  <si>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</si>
  <si>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</si>
  <si>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</si>
  <si>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</si>
  <si>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</si>
  <si>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</si>
  <si>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</si>
  <si>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</si>
  <si>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</si>
  <si>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</si>
  <si>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</si>
  <si>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</si>
  <si>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</si>
  <si>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</si>
  <si>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</si>
  <si>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</si>
  <si>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</si>
  <si>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</si>
  <si>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</si>
  <si>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</si>
  <si>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</si>
  <si>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</si>
  <si>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</si>
  <si>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</si>
  <si>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</si>
  <si>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</si>
  <si>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</si>
  <si>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</si>
  <si>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</si>
  <si>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</si>
  <si>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</si>
  <si>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</si>
  <si>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</si>
  <si>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</si>
  <si>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</si>
  <si>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</si>
  <si>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</si>
  <si>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</si>
  <si>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</si>
  <si>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</si>
  <si>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</si>
  <si>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</si>
  <si>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</si>
  <si>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</si>
  <si>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</si>
  <si>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</si>
  <si>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</si>
  <si>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</si>
  <si>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</si>
  <si>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</si>
  <si>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</si>
  <si>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</si>
  <si>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</si>
  <si>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</si>
  <si>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</si>
  <si>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</si>
  <si>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</si>
  <si>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</si>
  <si>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</si>
  <si>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</si>
  <si>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</si>
  <si>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</si>
  <si>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</si>
  <si>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</si>
  <si>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</si>
  <si>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</si>
  <si>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</si>
  <si>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</si>
  <si>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</si>
  <si>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</si>
  <si>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</si>
  <si>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</si>
  <si>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</si>
  <si>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</si>
  <si>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</si>
  <si>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</si>
  <si>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</si>
  <si>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</si>
  <si>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</si>
  <si>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</si>
  <si>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</si>
  <si>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</si>
  <si>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</si>
  <si>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</si>
  <si>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</si>
  <si>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</si>
  <si>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</si>
  <si>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</si>
  <si>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</si>
  <si>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</si>
  <si>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</si>
  <si>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</si>
  <si>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</si>
  <si>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</si>
  <si>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</si>
  <si>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</si>
  <si>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</si>
  <si>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</si>
  <si>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</si>
  <si>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</si>
  <si>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</si>
  <si>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</si>
  <si>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</si>
  <si>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</si>
  <si>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</si>
  <si>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</si>
  <si>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</si>
  <si>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</si>
  <si>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</si>
  <si>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</si>
  <si>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</si>
  <si>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</si>
  <si>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</si>
  <si>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</si>
  <si>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</si>
  <si>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</si>
  <si>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</si>
  <si>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</si>
  <si>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</si>
  <si>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</si>
  <si>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</si>
  <si>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</si>
  <si>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</si>
  <si>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</si>
  <si>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</si>
  <si>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</si>
  <si>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</si>
  <si>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</si>
  <si>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</si>
  <si>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</si>
  <si>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</si>
  <si>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</si>
  <si>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</si>
  <si>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</si>
  <si>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</si>
  <si>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</si>
  <si>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</si>
  <si>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</si>
  <si>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</si>
  <si>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</si>
  <si>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</si>
  <si>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</si>
  <si>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</si>
  <si>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</si>
  <si>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</si>
  <si>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</si>
  <si>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</si>
  <si>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</si>
  <si>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</si>
  <si>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</si>
  <si>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</si>
  <si>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</si>
  <si>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</si>
  <si>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</si>
  <si>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</si>
  <si>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</si>
  <si>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</si>
  <si>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</si>
  <si>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</si>
  <si>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</si>
  <si>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</si>
  <si>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</si>
  <si>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</si>
  <si>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</si>
  <si>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</si>
  <si>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</si>
  <si>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</si>
  <si>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</si>
  <si>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</si>
  <si>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</si>
  <si>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</si>
  <si>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</si>
  <si>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</si>
  <si>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</si>
  <si>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</si>
  <si>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</si>
  <si>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</si>
  <si>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</si>
  <si>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</si>
  <si>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</si>
  <si>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</si>
  <si>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</si>
  <si>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</si>
  <si>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</si>
  <si>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</si>
  <si>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</si>
  <si>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</si>
  <si>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</si>
  <si>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</si>
  <si>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</si>
  <si>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</si>
  <si>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</si>
  <si>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</si>
  <si>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</si>
  <si>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</si>
  <si>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</si>
  <si>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</si>
  <si>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</si>
  <si>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</si>
  <si>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</si>
  <si>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</si>
  <si>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</si>
  <si>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</si>
  <si>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</si>
  <si>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</si>
  <si>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</si>
  <si>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</si>
  <si>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</si>
  <si>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</si>
  <si>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</si>
  <si>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</si>
  <si>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</si>
  <si>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</si>
  <si>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</si>
  <si>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</si>
  <si>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</si>
  <si>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</si>
  <si>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</si>
  <si>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</si>
  <si>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</si>
  <si>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</si>
  <si>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</si>
  <si>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</si>
  <si>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</si>
  <si>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</si>
  <si>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</si>
  <si>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</si>
  <si>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</si>
  <si>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</si>
  <si>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</si>
  <si>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</si>
  <si>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</si>
  <si>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</si>
  <si>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</si>
  <si>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</si>
  <si>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</si>
  <si>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</si>
  <si>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</si>
  <si>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</si>
  <si>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</si>
  <si>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</si>
  <si>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</si>
  <si>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</si>
  <si>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</si>
  <si>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</si>
  <si>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</si>
  <si>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</si>
  <si>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</si>
  <si>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</si>
  <si>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</si>
  <si>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</si>
  <si>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</si>
  <si>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</si>
  <si>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</si>
  <si>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</si>
  <si>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</si>
  <si>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</si>
  <si>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</si>
  <si>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</si>
  <si>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</si>
  <si>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</si>
  <si>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</si>
  <si>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</si>
  <si>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</si>
  <si>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</si>
  <si>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</si>
  <si>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</si>
  <si>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</si>
  <si>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</si>
  <si>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</si>
  <si>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</si>
  <si>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</si>
  <si>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</si>
  <si>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</si>
  <si>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</si>
  <si>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</si>
  <si>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</si>
  <si>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</si>
  <si>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</si>
  <si>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</si>
  <si>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</si>
  <si>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</si>
  <si>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</si>
  <si>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</si>
  <si>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</si>
  <si>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</si>
  <si>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</si>
  <si>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</si>
  <si>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</si>
  <si>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</si>
  <si>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</si>
  <si>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</si>
  <si>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</si>
  <si>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</si>
  <si>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</si>
  <si>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</si>
  <si>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</si>
  <si>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</si>
  <si>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</si>
  <si>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</si>
  <si>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</si>
  <si>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</si>
  <si>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</si>
  <si>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</si>
  <si>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</si>
  <si>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</si>
  <si>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</si>
  <si>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</si>
  <si>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</si>
  <si>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</si>
  <si>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</si>
  <si>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</si>
  <si>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</si>
  <si>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</si>
  <si>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</si>
  <si>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</si>
  <si>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</si>
  <si>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</si>
  <si>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</si>
  <si>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</si>
  <si>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</si>
  <si>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</si>
  <si>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</si>
  <si>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</si>
  <si>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</si>
  <si>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</si>
  <si>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</si>
  <si>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</si>
  <si>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</si>
  <si>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</si>
  <si>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</si>
  <si>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</si>
  <si>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</si>
  <si>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</si>
  <si>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</si>
  <si>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</si>
  <si>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</si>
  <si>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</si>
  <si>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</si>
  <si>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</si>
  <si>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</si>
  <si>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</si>
  <si>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</si>
  <si>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</si>
  <si>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</si>
  <si>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</si>
  <si>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</si>
  <si>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</si>
  <si>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</si>
  <si>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</si>
  <si>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</si>
  <si>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</si>
  <si>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</si>
  <si>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</si>
  <si>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</si>
  <si>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</si>
  <si>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</si>
  <si>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</si>
  <si>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</si>
  <si>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</si>
  <si>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</si>
  <si>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</si>
  <si>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</si>
  <si>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</si>
  <si>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</si>
  <si>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</si>
  <si>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</si>
  <si>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</si>
  <si>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</si>
  <si>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</si>
  <si>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</si>
  <si>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</si>
  <si>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</si>
  <si>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</si>
  <si>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</si>
  <si>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</si>
  <si>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</si>
  <si>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</si>
  <si>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</si>
  <si>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</si>
  <si>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</si>
  <si>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</si>
  <si>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</si>
  <si>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</si>
  <si>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</si>
  <si>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</si>
  <si>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</si>
  <si>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</si>
  <si>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</si>
  <si>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</si>
  <si>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</si>
  <si>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</si>
  <si>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</si>
  <si>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</si>
  <si>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</si>
  <si>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</si>
  <si>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</si>
  <si>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</si>
  <si>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</si>
  <si>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</si>
  <si>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</si>
  <si>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</si>
  <si>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</si>
  <si>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</si>
  <si>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</si>
  <si>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</si>
  <si>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</si>
  <si>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</si>
  <si>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</si>
  <si>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</si>
  <si>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</si>
  <si>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</si>
  <si>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</si>
  <si>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</si>
  <si>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</si>
  <si>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</si>
  <si>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</si>
  <si>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</si>
  <si>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</si>
  <si>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</si>
  <si>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</si>
  <si>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</si>
  <si>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</si>
  <si>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</si>
  <si>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</si>
  <si>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</si>
  <si>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</si>
  <si>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</si>
  <si>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</si>
  <si>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</si>
  <si>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</si>
  <si>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</si>
  <si>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</si>
  <si>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</si>
  <si>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</si>
  <si>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</si>
  <si>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</si>
  <si>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</si>
  <si>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</si>
  <si>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</si>
  <si>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</si>
  <si>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</si>
  <si>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</si>
  <si>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</si>
  <si>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</si>
  <si>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</si>
  <si>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</si>
  <si>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</si>
  <si>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</si>
  <si>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</si>
  <si>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</si>
  <si>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</si>
  <si>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</si>
  <si>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</si>
  <si>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</si>
  <si>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</si>
  <si>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</si>
  <si>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</si>
  <si>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</si>
  <si>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</si>
  <si>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</si>
  <si>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</si>
  <si>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</si>
  <si>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</si>
  <si>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</si>
  <si>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</si>
  <si>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</si>
  <si>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</si>
  <si>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</si>
  <si>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</si>
  <si>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</si>
  <si>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</si>
  <si>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</si>
  <si>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</si>
  <si>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</si>
  <si>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</si>
  <si>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</si>
  <si>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</si>
  <si>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</si>
  <si>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</si>
  <si>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</si>
  <si>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</si>
  <si>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</si>
  <si>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</si>
  <si>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</si>
  <si>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</si>
  <si>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</si>
  <si>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</si>
  <si>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</si>
  <si>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</si>
  <si>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</si>
  <si>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</si>
  <si>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</si>
  <si>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</si>
  <si>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</si>
  <si>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</si>
  <si>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</si>
  <si>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</si>
  <si>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</si>
  <si>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</si>
  <si>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</si>
  <si>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</si>
  <si>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</si>
  <si>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</si>
  <si>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</si>
  <si>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</si>
  <si>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</si>
  <si>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</si>
  <si>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</si>
  <si>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</si>
  <si>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</si>
  <si>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</si>
  <si>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</si>
  <si>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</si>
  <si>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</si>
  <si>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</si>
  <si>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</si>
  <si>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</si>
  <si>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</si>
  <si>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</si>
  <si>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</si>
  <si>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</si>
  <si>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</si>
  <si>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</si>
  <si>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</si>
  <si>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</si>
  <si>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</si>
  <si>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</si>
  <si>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</si>
  <si>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</si>
  <si>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</si>
  <si>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</si>
  <si>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</si>
  <si>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</si>
  <si>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</si>
  <si>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</si>
  <si>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</si>
  <si>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</si>
  <si>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</si>
  <si>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</si>
  <si>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</si>
  <si>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</si>
  <si>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</si>
  <si>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</si>
  <si>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</si>
  <si>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</si>
  <si>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</si>
  <si>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</si>
  <si>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</si>
  <si>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</si>
  <si>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</si>
  <si>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</si>
  <si>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</si>
  <si>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</si>
  <si>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</si>
  <si>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</si>
  <si>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</si>
  <si>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</si>
  <si>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</si>
  <si>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</si>
  <si>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</si>
  <si>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</si>
  <si>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</si>
  <si>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</si>
  <si>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</si>
  <si>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</si>
  <si>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</si>
  <si>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</si>
  <si>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</si>
  <si>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</si>
  <si>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</si>
  <si>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</si>
  <si>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</si>
  <si>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</si>
  <si>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</si>
  <si>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</si>
  <si>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</si>
  <si>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</si>
  <si>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</si>
  <si>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</si>
  <si>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</si>
  <si>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</si>
  <si>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</si>
  <si>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</si>
  <si>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</si>
  <si>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</si>
  <si>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</si>
  <si>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</si>
  <si>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</si>
  <si>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</si>
  <si>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</si>
  <si>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</si>
  <si>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</si>
  <si>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</si>
  <si>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</si>
  <si>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</si>
  <si>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</si>
  <si>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</si>
  <si>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</si>
  <si>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</si>
  <si>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</si>
  <si>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</si>
  <si>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</si>
  <si>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</si>
  <si>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</si>
  <si>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</si>
  <si>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</si>
  <si>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</si>
  <si>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</si>
  <si>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</si>
  <si>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</si>
  <si>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</si>
  <si>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</si>
  <si>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</si>
  <si>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</si>
  <si>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</si>
  <si>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</si>
  <si>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</si>
  <si>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</si>
  <si>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</si>
  <si>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</si>
  <si>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</si>
  <si>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</si>
  <si>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</si>
  <si>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</si>
  <si>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</si>
  <si>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</si>
  <si>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</si>
  <si>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</si>
  <si>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</si>
  <si>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</si>
  <si>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</si>
  <si>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</si>
  <si>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</si>
  <si>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</si>
  <si>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</si>
  <si>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</si>
  <si>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</si>
  <si>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</si>
  <si>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</si>
  <si>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</si>
  <si>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</si>
  <si>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</si>
  <si>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</si>
  <si>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</si>
  <si>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</si>
  <si>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</si>
  <si>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</si>
  <si>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</si>
  <si>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</si>
  <si>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</si>
  <si>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</si>
  <si>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</si>
  <si>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</si>
  <si>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</si>
  <si>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</si>
  <si>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</si>
  <si>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</si>
  <si>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</si>
  <si>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</si>
  <si>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</si>
  <si>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</si>
  <si>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</si>
  <si>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</si>
  <si>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</si>
  <si>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</si>
  <si>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</si>
  <si>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</si>
  <si>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</si>
  <si>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</si>
  <si>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</si>
  <si>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</si>
  <si>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</si>
  <si>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</si>
  <si>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</si>
  <si>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</si>
  <si>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</si>
  <si>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</si>
  <si>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</si>
  <si>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</si>
  <si>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</si>
  <si>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</si>
  <si>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</si>
  <si>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</si>
  <si>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</si>
  <si>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</si>
  <si>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</si>
  <si>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</si>
  <si>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</si>
  <si>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</si>
  <si>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</si>
  <si>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</si>
  <si>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</si>
  <si>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</si>
  <si>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</si>
  <si>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</si>
  <si>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</si>
  <si>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</si>
  <si>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</si>
  <si>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</si>
  <si>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</si>
  <si>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</si>
  <si>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</si>
  <si>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</si>
  <si>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</si>
  <si>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</si>
  <si>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</si>
  <si>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</si>
  <si>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</si>
  <si>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</si>
  <si>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</si>
  <si>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</si>
  <si>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</si>
  <si>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</si>
  <si>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</si>
  <si>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</si>
  <si>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</si>
  <si>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</si>
  <si>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</si>
  <si>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</si>
  <si>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</si>
  <si>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</si>
  <si>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</si>
  <si>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</si>
  <si>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</si>
  <si>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</si>
  <si>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</si>
  <si>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</si>
  <si>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</si>
  <si>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</si>
  <si>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</si>
  <si>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</si>
  <si>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</si>
  <si>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</si>
  <si>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</si>
  <si>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</si>
  <si>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</si>
  <si>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</si>
  <si>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</si>
  <si>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</si>
  <si>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</si>
  <si>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</si>
  <si>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</si>
  <si>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</si>
  <si>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</si>
  <si>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</si>
  <si>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</si>
  <si>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</si>
  <si>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</si>
  <si>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</si>
  <si>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</si>
  <si>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</si>
  <si>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</si>
  <si>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</si>
  <si>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</si>
  <si>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</si>
  <si>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</si>
  <si>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</si>
  <si>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</si>
  <si>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</si>
  <si>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</si>
  <si>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</si>
  <si>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</si>
  <si>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</si>
  <si>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</si>
  <si>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</si>
  <si>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</si>
  <si>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</si>
  <si>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</si>
  <si>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</si>
  <si>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</si>
  <si>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</si>
  <si>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</si>
  <si>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</si>
  <si>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</si>
  <si>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</si>
  <si>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</si>
  <si>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</si>
  <si>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</si>
  <si>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</si>
  <si>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</si>
  <si>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</si>
  <si>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</si>
  <si>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</si>
  <si>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</si>
  <si>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</si>
  <si>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</si>
  <si>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</si>
  <si>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</si>
  <si>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</si>
  <si>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</si>
  <si>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</si>
  <si>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</si>
  <si>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</si>
  <si>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</si>
  <si>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</si>
  <si>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</si>
  <si>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</si>
  <si>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</si>
  <si>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</si>
  <si>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</si>
  <si>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</si>
  <si>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</si>
  <si>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</si>
  <si>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</si>
  <si>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</si>
  <si>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</si>
  <si>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</si>
  <si>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</si>
  <si>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</si>
  <si>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</si>
  <si>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</si>
  <si>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</si>
  <si>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</si>
  <si>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</si>
  <si>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</si>
  <si>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</si>
  <si>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</si>
  <si>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</si>
  <si>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</si>
  <si>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</si>
  <si>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</si>
  <si>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</si>
  <si>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</si>
  <si>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</si>
  <si>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</si>
  <si>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</si>
  <si>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</si>
  <si>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</si>
  <si>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</si>
  <si>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</si>
  <si>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</si>
  <si>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</si>
  <si>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</si>
  <si>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</si>
  <si>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</si>
  <si>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</si>
  <si>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</si>
  <si>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</si>
  <si>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</si>
  <si>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</si>
  <si>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</si>
  <si>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</si>
  <si>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</si>
  <si>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</si>
  <si>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</si>
  <si>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</si>
  <si>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</si>
  <si>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</si>
  <si>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</si>
  <si>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</si>
  <si>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</si>
  <si>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</si>
  <si>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</si>
  <si>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</si>
  <si>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</si>
  <si>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</si>
  <si>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</si>
  <si>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</si>
  <si>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</si>
  <si>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</si>
  <si>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</si>
  <si>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</si>
  <si>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</si>
  <si>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</si>
  <si>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</si>
  <si>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</si>
  <si>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</si>
  <si>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</si>
  <si>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</si>
  <si>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</si>
  <si>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</si>
  <si>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</si>
  <si>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</si>
  <si>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</si>
  <si>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</si>
  <si>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</si>
  <si>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</si>
  <si>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</si>
  <si>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</si>
  <si>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</si>
  <si>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</si>
  <si>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</si>
  <si>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</si>
  <si>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</si>
  <si>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</si>
  <si>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</si>
  <si>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</si>
  <si>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</si>
  <si>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</si>
  <si>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</si>
  <si>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</si>
  <si>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</si>
  <si>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</si>
  <si>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</si>
  <si>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</si>
  <si>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</si>
  <si>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</si>
  <si>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</si>
  <si>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</si>
  <si>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</si>
  <si>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</si>
  <si>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</si>
  <si>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</si>
  <si>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</si>
  <si>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</si>
  <si>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</si>
  <si>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</si>
  <si>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</si>
  <si>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</si>
  <si>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</si>
  <si>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</si>
  <si>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</si>
  <si>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</si>
  <si>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</si>
  <si>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</si>
  <si>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</si>
  <si>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</si>
  <si>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</si>
  <si>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</si>
  <si>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</si>
  <si>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</si>
  <si>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</si>
  <si>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</si>
  <si>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</si>
  <si>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</si>
  <si>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</si>
  <si>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</si>
  <si>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</si>
  <si>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</si>
  <si>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</si>
  <si>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</si>
  <si>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</si>
  <si>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</si>
  <si>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</si>
  <si>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</si>
  <si>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</si>
  <si>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</si>
  <si>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</si>
  <si>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</si>
  <si>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</si>
  <si>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</si>
  <si>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</si>
  <si>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</si>
  <si>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</si>
  <si>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</si>
  <si>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</si>
  <si>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</si>
  <si>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</si>
  <si>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</si>
  <si>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</si>
  <si>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</si>
  <si>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</si>
  <si>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</si>
  <si>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</si>
  <si>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</si>
  <si>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</si>
  <si>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</si>
  <si>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</si>
  <si>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</si>
  <si>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</si>
  <si>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</si>
  <si>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</si>
  <si>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</si>
  <si>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</si>
  <si>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</si>
  <si>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</si>
  <si>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</si>
  <si>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</si>
  <si>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</si>
  <si>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</si>
  <si>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</si>
  <si>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</si>
  <si>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</si>
  <si>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</si>
  <si>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</si>
  <si>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</si>
  <si>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</si>
  <si>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</si>
  <si>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</si>
  <si>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</si>
  <si>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</si>
  <si>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</si>
  <si>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</si>
  <si>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</si>
  <si>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</si>
  <si>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</si>
  <si>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</si>
  <si>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</si>
  <si>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</si>
  <si>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</si>
  <si>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</si>
  <si>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</si>
  <si>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</si>
  <si>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</si>
  <si>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</si>
  <si>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</si>
  <si>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</si>
  <si>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</si>
  <si>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</si>
  <si>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</si>
  <si>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</si>
  <si>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</si>
  <si>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</si>
  <si>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</si>
  <si>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</si>
  <si>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</si>
  <si>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</si>
  <si>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</si>
  <si>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</si>
  <si>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</si>
  <si>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</si>
  <si>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</si>
  <si>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</si>
  <si>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</si>
  <si>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</si>
  <si>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</si>
  <si>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</si>
  <si>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</si>
  <si>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</si>
  <si>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</si>
  <si>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</si>
  <si>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</si>
  <si>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</si>
  <si>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</si>
  <si>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</si>
  <si>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</si>
  <si>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</si>
  <si>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</si>
  <si>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</si>
  <si>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</si>
  <si>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</si>
  <si>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</si>
  <si>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</si>
  <si>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</si>
  <si>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</si>
  <si>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</si>
  <si>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</si>
  <si>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</si>
  <si>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</si>
  <si>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</si>
  <si>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</si>
  <si>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</si>
  <si>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</si>
  <si>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</si>
  <si>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</si>
  <si>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</si>
  <si>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</si>
  <si>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</si>
  <si>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</si>
  <si>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</si>
  <si>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</si>
  <si>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</si>
  <si>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</si>
  <si>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</si>
  <si>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</si>
  <si>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</si>
  <si>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</si>
  <si>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</si>
  <si>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</si>
  <si>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</si>
  <si>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</si>
  <si>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</si>
  <si>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</si>
  <si>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</si>
  <si>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</si>
  <si>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</si>
  <si>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</si>
  <si>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</si>
  <si>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</si>
  <si>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</si>
  <si>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</si>
  <si>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</si>
  <si>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</si>
  <si>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</si>
  <si>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</si>
  <si>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</si>
  <si>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</si>
  <si>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</si>
  <si>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</si>
  <si>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</si>
  <si>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</si>
  <si>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</si>
  <si>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</si>
  <si>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</si>
  <si>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</si>
  <si>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</si>
  <si>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</si>
  <si>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</si>
  <si>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</si>
  <si>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</si>
  <si>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</si>
  <si>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</si>
  <si>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</si>
  <si>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</si>
  <si>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</si>
  <si>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</si>
  <si>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</si>
  <si>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</si>
  <si>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</si>
  <si>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</si>
  <si>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</si>
  <si>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</si>
  <si>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</si>
  <si>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</si>
  <si>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</si>
  <si>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</si>
  <si>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</si>
  <si>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</si>
  <si>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</si>
  <si>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</si>
  <si>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</si>
  <si>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</si>
  <si>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</si>
  <si>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</si>
  <si>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</si>
  <si>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</si>
  <si>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</si>
  <si>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</si>
  <si>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</si>
  <si>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</si>
  <si>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</si>
  <si>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</si>
  <si>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</si>
  <si>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</si>
  <si>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</si>
  <si>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</si>
  <si>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</si>
  <si>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</si>
  <si>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</si>
  <si>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</si>
  <si>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</si>
  <si>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</si>
  <si>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</si>
  <si>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</si>
  <si>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</si>
  <si>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</si>
  <si>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</si>
  <si>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</si>
  <si>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</si>
  <si>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</si>
  <si>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</si>
  <si>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</si>
  <si>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</si>
  <si>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</si>
  <si>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</si>
  <si>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</si>
  <si>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</si>
  <si>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</si>
  <si>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</si>
  <si>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</si>
  <si>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</si>
  <si>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</si>
  <si>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</si>
  <si>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</si>
  <si>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</si>
  <si>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</si>
  <si>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</si>
  <si>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</si>
  <si>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</si>
  <si>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</si>
  <si>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</si>
  <si>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</si>
  <si>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</si>
  <si>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</si>
  <si>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</si>
  <si>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</si>
  <si>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</si>
  <si>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</si>
  <si>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</si>
  <si>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</si>
  <si>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</si>
  <si>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</si>
  <si>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</si>
  <si>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</si>
  <si>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</si>
  <si>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</si>
  <si>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</si>
  <si>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</si>
  <si>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</si>
  <si>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</si>
  <si>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</si>
  <si>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</si>
  <si>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</si>
  <si>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</si>
  <si>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</si>
  <si>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</si>
  <si>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</si>
  <si>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</si>
  <si>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</si>
  <si>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</si>
  <si>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</si>
  <si>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</si>
  <si>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</si>
  <si>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</si>
  <si>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</si>
  <si>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</si>
  <si>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</si>
  <si>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</si>
  <si>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</si>
  <si>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</si>
  <si>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</si>
  <si>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</si>
  <si>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</si>
  <si>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</si>
  <si>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</si>
  <si>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</si>
  <si>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</si>
  <si>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</si>
  <si>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</si>
  <si>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</si>
  <si>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</si>
  <si>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</si>
  <si>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</si>
  <si>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</si>
  <si>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</si>
  <si>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</si>
  <si>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</si>
  <si>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</si>
  <si>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</si>
  <si>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</si>
  <si>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</si>
  <si>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</si>
  <si>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</si>
  <si>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</si>
  <si>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</si>
  <si>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</si>
  <si>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</si>
  <si>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</si>
  <si>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</si>
  <si>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</si>
  <si>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</si>
  <si>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</si>
  <si>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</si>
  <si>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</si>
  <si>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</si>
  <si>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</si>
  <si>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</si>
  <si>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</si>
  <si>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</si>
  <si>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</si>
  <si>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</si>
  <si>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</si>
  <si>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</si>
  <si>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</si>
  <si>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</si>
  <si>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</si>
  <si>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</si>
  <si>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</si>
  <si>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</si>
  <si>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</si>
  <si>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</si>
  <si>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</si>
  <si>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</si>
  <si>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</si>
  <si>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</si>
  <si>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</si>
  <si>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</si>
  <si>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</si>
  <si>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</si>
  <si>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</si>
  <si>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</si>
  <si>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</si>
  <si>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</si>
  <si>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</si>
  <si>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</si>
  <si>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</si>
  <si>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</si>
  <si>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</si>
  <si>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</si>
  <si>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</si>
  <si>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</si>
  <si>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</si>
  <si>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</si>
  <si>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</si>
  <si>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</si>
  <si>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</si>
  <si>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</si>
  <si>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</si>
  <si>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</si>
  <si>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</si>
  <si>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</si>
  <si>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</si>
  <si>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</si>
  <si>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</si>
  <si>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</si>
  <si>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</si>
  <si>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</si>
  <si>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</si>
  <si>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</si>
  <si>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</si>
  <si>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</si>
  <si>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</si>
  <si>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</si>
  <si>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</si>
  <si>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</si>
  <si>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</si>
  <si>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</si>
  <si>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</si>
  <si>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</si>
  <si>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</si>
  <si>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</si>
  <si>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</si>
  <si>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</si>
  <si>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</si>
  <si>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</si>
  <si>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</si>
  <si>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</si>
  <si>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</si>
  <si>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</si>
  <si>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</si>
  <si>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</si>
  <si>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</si>
  <si>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</si>
  <si>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</si>
  <si>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</si>
  <si>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</si>
  <si>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</si>
  <si>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</si>
  <si>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</si>
  <si>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</si>
  <si>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</si>
  <si>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</si>
  <si>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</si>
  <si>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</si>
  <si>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</si>
  <si>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</si>
  <si>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</si>
  <si>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</si>
  <si>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</si>
  <si>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</si>
  <si>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</si>
  <si>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</si>
  <si>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</si>
  <si>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</si>
  <si>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</si>
  <si>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</si>
  <si>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</si>
  <si>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</si>
  <si>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</si>
  <si>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</si>
  <si>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</si>
  <si>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</si>
  <si>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</si>
  <si>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</si>
  <si>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</si>
  <si>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</si>
  <si>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</si>
  <si>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</si>
  <si>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</si>
  <si>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</si>
  <si>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</si>
  <si>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</si>
  <si>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</si>
  <si>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</si>
  <si>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</si>
  <si>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</si>
  <si>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</si>
  <si>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</si>
  <si>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</si>
  <si>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</si>
  <si>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</si>
  <si>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</si>
  <si>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</si>
  <si>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</si>
  <si>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</si>
  <si>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</si>
  <si>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</si>
  <si>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</si>
  <si>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</si>
  <si>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</si>
  <si>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</si>
  <si>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</si>
  <si>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</si>
  <si>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</si>
  <si>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</si>
  <si>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</si>
  <si>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</si>
  <si>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</si>
  <si>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</si>
  <si>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</si>
  <si>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</si>
  <si>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</si>
  <si>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</si>
  <si>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</si>
  <si>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</si>
  <si>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</si>
  <si>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</si>
  <si>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</si>
  <si>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</si>
  <si>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</si>
  <si>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</si>
  <si>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</si>
  <si>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</si>
  <si>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</si>
  <si>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</si>
  <si>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</si>
  <si>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</si>
  <si>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</si>
  <si>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</si>
  <si>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</si>
  <si>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</si>
  <si>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</si>
  <si>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</si>
  <si>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</si>
  <si>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</si>
  <si>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</si>
  <si>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</si>
  <si>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</si>
  <si>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</si>
  <si>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</si>
  <si>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</si>
  <si>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</si>
  <si>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</si>
  <si>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</si>
  <si>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</si>
  <si>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</si>
  <si>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</si>
  <si>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</si>
  <si>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</si>
  <si>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</si>
  <si>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</si>
  <si>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</si>
  <si>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</si>
  <si>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</si>
  <si>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</si>
  <si>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</si>
  <si>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</si>
  <si>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</si>
  <si>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</si>
  <si>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</si>
  <si>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</si>
  <si>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</si>
  <si>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</si>
  <si>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</si>
  <si>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</si>
  <si>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</si>
  <si>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</si>
  <si>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</si>
  <si>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</si>
  <si>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</si>
  <si>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</si>
  <si>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</si>
  <si>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</si>
  <si>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</si>
  <si>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</si>
  <si>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</si>
  <si>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</si>
  <si>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</si>
  <si>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</si>
  <si>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</si>
  <si>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</si>
  <si>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</si>
  <si>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</si>
  <si>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</si>
  <si>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</si>
  <si>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</si>
  <si>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</si>
  <si>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</si>
  <si>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</si>
  <si>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</si>
  <si>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</si>
  <si>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</si>
  <si>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</si>
  <si>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</si>
  <si>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</si>
  <si>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</si>
  <si>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</si>
  <si>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</si>
  <si>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</si>
  <si>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</si>
  <si>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</si>
  <si>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</si>
  <si>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</si>
  <si>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</si>
  <si>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</si>
  <si>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</si>
  <si>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</si>
  <si>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</si>
  <si>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</si>
  <si>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</si>
  <si>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</si>
  <si>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</si>
  <si>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</si>
  <si>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</si>
  <si>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</si>
  <si>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</si>
  <si>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</si>
  <si>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</si>
  <si>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</si>
  <si>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</si>
  <si>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</si>
  <si>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</si>
  <si>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</si>
  <si>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</si>
  <si>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</si>
  <si>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</si>
  <si>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</si>
  <si>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</si>
  <si>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</si>
  <si>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</si>
  <si>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</si>
  <si>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</si>
  <si>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</si>
  <si>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</si>
  <si>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</si>
  <si>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</si>
  <si>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</si>
  <si>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</si>
  <si>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</si>
  <si>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</si>
  <si>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</si>
  <si>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</si>
  <si>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</si>
  <si>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</si>
  <si>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</si>
  <si>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</si>
  <si>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</si>
  <si>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</si>
  <si>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</si>
  <si>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</si>
  <si>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</si>
  <si>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</si>
  <si>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</si>
  <si>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</si>
  <si>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</si>
  <si>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</si>
  <si>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</si>
  <si>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</si>
  <si>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</si>
  <si>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</si>
  <si>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</si>
  <si>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</si>
  <si>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</si>
  <si>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</si>
  <si>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</si>
  <si>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</si>
  <si>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</si>
  <si>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</si>
  <si>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</si>
  <si>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</si>
  <si>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</si>
  <si>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</si>
  <si>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</si>
  <si>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</si>
  <si>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</si>
  <si>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</si>
  <si>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</si>
  <si>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</si>
  <si>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</si>
  <si>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</si>
  <si>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</si>
  <si>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</si>
  <si>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</si>
  <si>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</si>
  <si>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</si>
  <si>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</si>
  <si>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</si>
  <si>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</si>
  <si>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</si>
  <si>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</si>
  <si>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</si>
  <si>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</si>
  <si>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</si>
  <si>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</si>
  <si>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</si>
  <si>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</si>
  <si>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</si>
  <si>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</si>
  <si>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</si>
  <si>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</si>
  <si>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</si>
  <si>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</si>
  <si>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</si>
  <si>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</si>
  <si>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</si>
  <si>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</si>
  <si>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</si>
  <si>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</si>
  <si>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</si>
  <si>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</si>
  <si>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</si>
  <si>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</si>
  <si>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</si>
  <si>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</si>
  <si>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</si>
  <si>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</si>
  <si>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</si>
  <si>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</si>
  <si>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</si>
  <si>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</si>
  <si>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</si>
  <si>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</si>
  <si>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</si>
  <si>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</si>
  <si>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</si>
  <si>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</si>
  <si>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</si>
  <si>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</si>
  <si>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</si>
  <si>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</si>
  <si>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</si>
  <si>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</si>
  <si>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</si>
  <si>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</si>
  <si>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</si>
  <si>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</si>
  <si>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</si>
  <si>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</si>
  <si>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</si>
  <si>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</si>
  <si>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</si>
  <si>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</si>
  <si>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</si>
  <si>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</si>
  <si>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</si>
  <si>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</si>
  <si>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</si>
  <si>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</si>
  <si>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</si>
  <si>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</si>
  <si>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</si>
  <si>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</si>
  <si>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</si>
  <si>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</si>
  <si>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</si>
  <si>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</si>
  <si>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</si>
  <si>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</si>
  <si>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</si>
  <si>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</si>
  <si>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</si>
  <si>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</si>
  <si>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</si>
  <si>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</si>
  <si>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</si>
  <si>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</si>
  <si>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</si>
  <si>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</si>
  <si>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</si>
  <si>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</si>
  <si>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</si>
  <si>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</si>
  <si>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</si>
  <si>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</si>
  <si>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</si>
  <si>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</si>
  <si>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</si>
  <si>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</si>
  <si>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</si>
  <si>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</si>
  <si>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</si>
  <si>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</si>
  <si>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</si>
  <si>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</si>
  <si>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</si>
  <si>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</si>
  <si>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</si>
  <si>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</si>
  <si>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</si>
  <si>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</si>
  <si>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</si>
  <si>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</si>
  <si>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</si>
  <si>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</si>
  <si>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</si>
  <si>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</si>
  <si>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</si>
  <si>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</si>
  <si>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</si>
  <si>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</si>
  <si>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</si>
  <si>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</si>
  <si>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</si>
  <si>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</si>
  <si>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</si>
  <si>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</si>
  <si>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</si>
  <si>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</si>
  <si>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</si>
  <si>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</si>
  <si>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</si>
  <si>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</si>
  <si>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</si>
  <si>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</si>
  <si>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</si>
  <si>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</si>
  <si>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</si>
  <si>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</si>
  <si>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</si>
  <si>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</si>
  <si>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</si>
  <si>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</si>
  <si>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</si>
  <si>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</si>
  <si>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</si>
  <si>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</si>
  <si>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</si>
  <si>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</si>
  <si>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</si>
  <si>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</si>
  <si>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</si>
  <si>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</si>
  <si>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</si>
  <si>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</si>
  <si>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</si>
  <si>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</si>
  <si>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</si>
  <si>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</si>
  <si>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</si>
  <si>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</si>
  <si>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</si>
  <si>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</si>
  <si>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</si>
  <si>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</si>
  <si>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</si>
  <si>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</si>
  <si>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</si>
  <si>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</si>
  <si>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</si>
  <si>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</si>
  <si>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</si>
  <si>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</si>
  <si>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</si>
  <si>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</si>
  <si>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</si>
  <si>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</si>
  <si>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</si>
  <si>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</si>
  <si>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</si>
  <si>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</si>
  <si>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</si>
  <si>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</si>
  <si>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</si>
  <si>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</si>
  <si>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</si>
  <si>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</si>
  <si>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</si>
  <si>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</si>
  <si>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</si>
  <si>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</si>
  <si>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</si>
  <si>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</si>
  <si>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</si>
  <si>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</si>
  <si>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</si>
  <si>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</si>
  <si>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</si>
  <si>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</si>
  <si>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</si>
  <si>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</si>
  <si>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</si>
  <si>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</si>
  <si>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</si>
  <si>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</si>
  <si>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</si>
  <si>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</si>
  <si>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</si>
  <si>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</si>
  <si>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</si>
  <si>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</si>
  <si>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</si>
  <si>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</si>
  <si>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</si>
  <si>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</si>
  <si>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</si>
  <si>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</si>
  <si>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</si>
  <si>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</si>
  <si>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</si>
  <si>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</si>
  <si>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</si>
  <si>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</si>
  <si>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</si>
  <si>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</si>
  <si>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</si>
  <si>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</si>
  <si>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</si>
  <si>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</si>
  <si>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</si>
  <si>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</si>
  <si>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</si>
  <si>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</si>
  <si>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</si>
  <si>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</si>
  <si>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</si>
  <si>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</si>
  <si>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</si>
  <si>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</si>
  <si>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</si>
  <si>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</si>
  <si>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</si>
  <si>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</si>
  <si>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</si>
  <si>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</si>
  <si>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</si>
  <si>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</si>
  <si>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</si>
  <si>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</si>
  <si>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</si>
  <si>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</si>
  <si>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</si>
  <si>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</si>
  <si>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</si>
  <si>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</si>
  <si>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</si>
  <si>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</si>
  <si>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</si>
  <si>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</si>
  <si>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</si>
  <si>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</si>
  <si>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</si>
  <si>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</si>
  <si>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</si>
  <si>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</si>
  <si>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</si>
  <si>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</si>
  <si>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</si>
  <si>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</si>
  <si>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</si>
  <si>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</si>
  <si>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</si>
  <si>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</si>
  <si>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</si>
  <si>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</si>
  <si>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</si>
  <si>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</si>
  <si>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</si>
  <si>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</si>
  <si>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</si>
  <si>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</si>
  <si>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</si>
  <si>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</si>
  <si>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</si>
  <si>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</si>
  <si>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</si>
  <si>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</si>
  <si>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</si>
  <si>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</si>
  <si>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</si>
  <si>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</si>
  <si>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</si>
  <si>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</si>
  <si>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</si>
  <si>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</si>
  <si>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</si>
  <si>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</si>
  <si>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</si>
  <si>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</si>
  <si>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</si>
  <si>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</si>
  <si>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</si>
  <si>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</si>
  <si>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</si>
  <si>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</si>
  <si>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</si>
  <si>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</si>
  <si>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</si>
  <si>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</si>
  <si>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</si>
  <si>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</si>
  <si>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</si>
  <si>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</si>
  <si>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</si>
  <si>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</si>
  <si>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</si>
  <si>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</si>
  <si>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</si>
  <si>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</si>
  <si>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</si>
  <si>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</si>
  <si>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</si>
  <si>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</si>
  <si>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</si>
  <si>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</si>
  <si>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</si>
  <si>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</si>
  <si>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</si>
  <si>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</si>
  <si>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</si>
  <si>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</si>
  <si>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</si>
  <si>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</si>
  <si>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</si>
  <si>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</si>
  <si>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</si>
  <si>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</si>
  <si>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</si>
  <si>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</si>
  <si>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</si>
  <si>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</si>
  <si>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</si>
  <si>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</si>
  <si>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</si>
  <si>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</si>
  <si>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</si>
  <si>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</si>
  <si>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</si>
  <si>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</si>
  <si>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</si>
  <si>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</si>
  <si>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</si>
  <si>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</si>
  <si>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</si>
  <si>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</si>
  <si>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</si>
  <si>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</si>
  <si>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</si>
  <si>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</si>
  <si>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</si>
  <si>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</si>
  <si>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</si>
  <si>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</si>
  <si>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</si>
  <si>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</si>
  <si>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</si>
  <si>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</si>
  <si>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</si>
  <si>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</si>
  <si>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</si>
  <si>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</si>
  <si>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</si>
  <si>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</si>
  <si>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</si>
  <si>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</si>
  <si>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</si>
  <si>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</si>
  <si>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</si>
  <si>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</si>
  <si>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</si>
  <si>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</si>
  <si>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</si>
  <si>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</si>
  <si>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</si>
  <si>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</si>
  <si>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</si>
  <si>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</si>
  <si>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</si>
  <si>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</si>
  <si>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</si>
  <si>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</si>
  <si>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</si>
  <si>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</si>
  <si>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</si>
  <si>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</si>
  <si>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</si>
  <si>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</si>
  <si>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</si>
  <si>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</si>
  <si>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</si>
  <si>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</si>
  <si>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</si>
  <si>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</si>
  <si>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</si>
  <si>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</si>
  <si>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</si>
  <si>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</si>
  <si>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</si>
  <si>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</si>
  <si>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</si>
  <si>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</si>
  <si>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</si>
  <si>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</si>
  <si>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</si>
  <si>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</si>
  <si>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</si>
  <si>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</si>
  <si>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</si>
  <si>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</si>
  <si>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</si>
  <si>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</si>
  <si>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</si>
  <si>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</si>
  <si>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</si>
  <si>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</si>
  <si>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</si>
  <si>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</si>
  <si>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</si>
  <si>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</si>
  <si>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</si>
  <si>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</si>
  <si>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</si>
  <si>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</si>
  <si>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</si>
  <si>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</si>
  <si>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</si>
  <si>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</si>
  <si>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</si>
  <si>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</si>
  <si>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</si>
  <si>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</si>
  <si>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</si>
  <si>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</si>
  <si>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</si>
  <si>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</si>
  <si>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</si>
  <si>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</si>
  <si>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</si>
  <si>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</si>
  <si>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</si>
  <si>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</si>
  <si>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</si>
  <si>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</si>
  <si>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</si>
  <si>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</si>
  <si>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</si>
  <si>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</si>
  <si>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</si>
  <si>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</si>
  <si>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</si>
  <si>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</si>
  <si>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</si>
  <si>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</si>
  <si>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</si>
  <si>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</si>
  <si>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</si>
  <si>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</si>
  <si>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</si>
  <si>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</si>
  <si>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</si>
  <si>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</si>
  <si>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</si>
  <si>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</si>
  <si>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</si>
  <si>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</si>
  <si>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</si>
  <si>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</si>
  <si>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</si>
  <si>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</si>
  <si>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</si>
  <si>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</si>
  <si>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</si>
  <si>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</si>
  <si>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</si>
  <si>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</si>
  <si>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</si>
  <si>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</si>
  <si>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</si>
  <si>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</si>
  <si>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</si>
  <si>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</si>
  <si>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</si>
  <si>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</si>
  <si>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</si>
  <si>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</si>
  <si>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</si>
  <si>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</si>
  <si>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</si>
  <si>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</si>
  <si>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</si>
  <si>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</si>
  <si>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</si>
  <si>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</si>
  <si>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</si>
  <si>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</si>
  <si>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</si>
  <si>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</si>
  <si>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</si>
  <si>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</si>
  <si>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</si>
  <si>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</si>
  <si>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</si>
  <si>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</si>
  <si>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</si>
  <si>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</si>
  <si>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</si>
  <si>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</si>
  <si>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</si>
  <si>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</si>
  <si>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</si>
  <si>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</si>
  <si>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</si>
  <si>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</si>
  <si>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</si>
  <si>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</si>
  <si>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</si>
  <si>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</si>
  <si>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</si>
  <si>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</si>
  <si>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</si>
  <si>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</si>
  <si>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</si>
  <si>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</si>
  <si>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</si>
  <si>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</si>
  <si>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</si>
  <si>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</si>
  <si>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</si>
  <si>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</si>
  <si>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</si>
  <si>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</si>
  <si>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</si>
  <si>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</si>
  <si>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</si>
  <si>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</si>
  <si>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</si>
  <si>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</si>
  <si>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</si>
  <si>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</si>
  <si>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</si>
  <si>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</si>
  <si>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</si>
  <si>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</si>
  <si>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</si>
  <si>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</si>
  <si>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</si>
  <si>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</si>
  <si>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</si>
  <si>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</si>
  <si>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</si>
  <si>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</si>
  <si>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</si>
  <si>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</si>
  <si>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</si>
  <si>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</si>
  <si>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</si>
  <si>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</si>
  <si>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</si>
  <si>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</si>
  <si>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</si>
  <si>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</si>
  <si>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</si>
  <si>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</si>
  <si>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</si>
  <si>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</si>
  <si>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</si>
  <si>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</si>
  <si>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</si>
  <si>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</si>
  <si>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</si>
  <si>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</si>
  <si>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</si>
  <si>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</si>
  <si>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</si>
  <si>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</si>
  <si>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</si>
  <si>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</si>
  <si>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</si>
  <si>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</si>
  <si>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</si>
  <si>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</si>
  <si>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</si>
  <si>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</si>
  <si>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</si>
  <si>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</si>
  <si>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</si>
  <si>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</si>
  <si>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</si>
  <si>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</si>
  <si>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</si>
  <si>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</si>
  <si>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</si>
  <si>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</si>
  <si>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</si>
  <si>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</si>
  <si>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</si>
  <si>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</si>
  <si>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</si>
  <si>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</si>
  <si>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</si>
  <si>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</si>
  <si>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</si>
  <si>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</si>
  <si>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</si>
  <si>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</si>
  <si>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</si>
  <si>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</si>
  <si>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</si>
  <si>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</si>
  <si>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</si>
  <si>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</si>
  <si>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</si>
  <si>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</si>
  <si>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</si>
  <si>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</si>
  <si>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</si>
  <si>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</si>
  <si>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</si>
  <si>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</si>
  <si>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</si>
  <si>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</si>
  <si>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</si>
  <si>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</si>
  <si>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</si>
  <si>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</si>
  <si>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</si>
  <si>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</si>
  <si>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</si>
  <si>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</si>
  <si>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</si>
  <si>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</si>
  <si>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</si>
  <si>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</si>
  <si>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</si>
  <si>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</si>
  <si>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</si>
  <si>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</si>
  <si>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</si>
  <si>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</si>
  <si>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</si>
  <si>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</si>
  <si>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</si>
  <si>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</si>
  <si>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</si>
  <si>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</si>
  <si>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</si>
  <si>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</si>
  <si>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</si>
  <si>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</si>
  <si>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</si>
  <si>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</si>
  <si>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</si>
  <si>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</si>
  <si>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</si>
  <si>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</si>
  <si>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</si>
  <si>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</si>
  <si>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</si>
  <si>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</si>
  <si>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</si>
  <si>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</si>
  <si>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</si>
  <si>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</si>
  <si>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</si>
  <si>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</si>
  <si>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</si>
  <si>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</si>
  <si>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</si>
  <si>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</si>
  <si>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</si>
  <si>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</si>
  <si>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</si>
  <si>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</si>
  <si>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</si>
  <si>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</si>
  <si>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</si>
  <si>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</si>
  <si>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</si>
  <si>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</si>
  <si>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</si>
  <si>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</si>
  <si>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</si>
  <si>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</si>
  <si>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</si>
  <si>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</si>
  <si>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</si>
  <si>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</si>
  <si>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</si>
  <si>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</si>
  <si>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</si>
  <si>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</si>
  <si>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</si>
  <si>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</si>
  <si>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</si>
  <si>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</si>
  <si>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</si>
  <si>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</si>
  <si>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</si>
  <si>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</si>
  <si>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</si>
  <si>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</si>
  <si>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</si>
  <si>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</si>
  <si>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</si>
  <si>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</si>
  <si>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</si>
  <si>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</si>
  <si>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</si>
  <si>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</si>
  <si>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</si>
  <si>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</si>
  <si>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</si>
  <si>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</si>
  <si>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</si>
  <si>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</si>
  <si>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</si>
  <si>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</si>
  <si>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</si>
  <si>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</si>
  <si>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</si>
  <si>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</si>
  <si>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</si>
  <si>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</si>
  <si>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</si>
  <si>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</si>
  <si>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</si>
  <si>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</si>
  <si>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</si>
  <si>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</si>
  <si>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</si>
  <si>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</si>
  <si>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</si>
  <si>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</si>
  <si>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</si>
  <si>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</si>
  <si>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</si>
  <si>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</si>
  <si>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</si>
  <si>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</si>
  <si>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</si>
  <si>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</si>
  <si>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</si>
  <si>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</si>
  <si>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</si>
  <si>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</si>
  <si>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</si>
  <si>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</si>
  <si>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</si>
  <si>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</si>
  <si>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</si>
  <si>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</si>
  <si>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</si>
  <si>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</si>
  <si>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</si>
  <si>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</si>
  <si>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</si>
  <si>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</si>
  <si>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</si>
  <si>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</si>
  <si>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</si>
  <si>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</si>
  <si>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</si>
  <si>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</si>
  <si>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</si>
  <si>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</si>
  <si>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</si>
  <si>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</si>
  <si>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</si>
  <si>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</si>
  <si>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</si>
  <si>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</si>
  <si>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</si>
  <si>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</si>
  <si>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</si>
  <si>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</si>
  <si>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</si>
  <si>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</si>
  <si>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</si>
  <si>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</si>
  <si>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</si>
  <si>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</si>
  <si>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</si>
  <si>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</si>
  <si>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</si>
  <si>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</si>
  <si>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</si>
  <si>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</si>
  <si>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</si>
  <si>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</si>
  <si>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</si>
  <si>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</si>
  <si>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</si>
  <si>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</si>
  <si>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</si>
  <si>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</si>
  <si>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</si>
  <si>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</si>
  <si>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</si>
  <si>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</si>
  <si>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</si>
  <si>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</si>
  <si>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</si>
  <si>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</si>
  <si>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</si>
  <si>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</si>
  <si>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</si>
  <si>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</si>
  <si>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</si>
  <si>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</si>
  <si>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</si>
  <si>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</si>
  <si>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</si>
  <si>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</si>
  <si>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</si>
  <si>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</si>
  <si>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</si>
  <si>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</si>
  <si>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</si>
  <si>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</si>
  <si>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</si>
  <si>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</si>
  <si>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</si>
  <si>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</si>
  <si>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</si>
  <si>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</si>
  <si>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</si>
  <si>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</si>
  <si>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</si>
  <si>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</si>
  <si>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</si>
  <si>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</si>
  <si>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</si>
  <si>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</si>
  <si>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</si>
  <si>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</si>
  <si>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</si>
  <si>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</si>
  <si>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</si>
  <si>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</si>
  <si>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</si>
  <si>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</si>
  <si>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</si>
  <si>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</si>
  <si>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</si>
  <si>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</si>
  <si>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</si>
  <si>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</si>
  <si>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</si>
  <si>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</si>
  <si>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</si>
  <si>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</si>
  <si>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</si>
  <si>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</si>
  <si>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</si>
  <si>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</si>
  <si>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</si>
  <si>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</si>
  <si>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</si>
  <si>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</si>
  <si>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</si>
  <si>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</si>
  <si>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</si>
  <si>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</si>
  <si>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</si>
  <si>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</si>
  <si>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</si>
  <si>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</si>
  <si>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</si>
  <si>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</si>
  <si>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</si>
  <si>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</si>
  <si>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</si>
  <si>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</si>
  <si>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</si>
  <si>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</si>
  <si>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</si>
  <si>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</si>
  <si>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</si>
  <si>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</si>
  <si>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</si>
  <si>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</si>
  <si>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</si>
  <si>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</si>
  <si>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</si>
  <si>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</si>
  <si>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</si>
  <si>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</si>
  <si>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</si>
  <si>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</si>
  <si>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</si>
  <si>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</si>
  <si>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</si>
  <si>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</si>
  <si>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</si>
  <si>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</si>
  <si>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</si>
  <si>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</si>
  <si>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</si>
  <si>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</si>
  <si>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</si>
  <si>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</si>
  <si>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</si>
  <si>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</si>
  <si>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</si>
  <si>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</si>
  <si>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</si>
  <si>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</si>
  <si>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</si>
  <si>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</si>
  <si>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</si>
  <si>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</si>
  <si>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</si>
  <si>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</si>
  <si>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</si>
  <si>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</si>
  <si>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</si>
  <si>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</si>
  <si>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</si>
  <si>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</si>
  <si>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</si>
  <si>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</si>
  <si>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</si>
  <si>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</si>
  <si>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</si>
  <si>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</si>
  <si>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</si>
  <si>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</si>
  <si>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</si>
  <si>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</si>
  <si>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</si>
  <si>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</si>
  <si>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</si>
  <si>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</si>
  <si>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</si>
  <si>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</si>
  <si>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</si>
  <si>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</si>
  <si>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</si>
  <si>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</si>
  <si>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</si>
  <si>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</si>
  <si>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</si>
  <si>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</si>
  <si>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</si>
  <si>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</si>
  <si>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</si>
  <si>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</si>
  <si>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</si>
  <si>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</si>
  <si>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</si>
  <si>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</si>
  <si>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</si>
  <si>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</si>
  <si>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</si>
  <si>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</si>
  <si>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</si>
  <si>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</si>
  <si>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</si>
  <si>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</si>
  <si>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</si>
  <si>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</si>
  <si>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</si>
  <si>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</si>
  <si>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</si>
  <si>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</si>
  <si>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</si>
  <si>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</si>
  <si>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</si>
  <si>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</si>
  <si>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</si>
  <si>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</si>
  <si>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</si>
  <si>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</si>
  <si>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</si>
  <si>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</si>
  <si>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</si>
  <si>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</si>
  <si>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</si>
  <si>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</si>
  <si>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</si>
  <si>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</si>
  <si>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</si>
  <si>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</si>
  <si>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</si>
  <si>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</si>
  <si>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</si>
  <si>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</si>
  <si>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</si>
  <si>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</si>
  <si>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</si>
  <si>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</si>
  <si>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</si>
  <si>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</si>
  <si>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</si>
  <si>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</si>
  <si>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</si>
  <si>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</si>
  <si>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</si>
  <si>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</si>
  <si>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</si>
  <si>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</si>
  <si>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</si>
  <si>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</si>
  <si>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</si>
  <si>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</si>
  <si>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</si>
  <si>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</si>
  <si>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</si>
  <si>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</si>
  <si>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</si>
  <si>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</si>
  <si>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</si>
  <si>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</si>
  <si>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</si>
  <si>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</si>
  <si>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</si>
  <si>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</si>
  <si>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</si>
  <si>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</si>
  <si>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</si>
  <si>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</si>
  <si>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</si>
  <si>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</si>
  <si>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</si>
  <si>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</si>
  <si>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</si>
  <si>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</si>
  <si>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</si>
  <si>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</si>
  <si>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</si>
  <si>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</si>
  <si>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</si>
  <si>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</si>
  <si>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</si>
  <si>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</si>
  <si>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</si>
  <si>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</si>
  <si>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</si>
  <si>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</si>
  <si>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</si>
  <si>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</si>
  <si>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</si>
  <si>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</si>
  <si>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</si>
  <si>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</si>
  <si>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</si>
  <si>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</si>
  <si>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</si>
  <si>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</si>
  <si>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</si>
  <si>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</si>
  <si>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</si>
  <si>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</si>
  <si>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</si>
  <si>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</si>
  <si>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</si>
  <si>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</si>
  <si>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</si>
  <si>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</si>
  <si>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</si>
  <si>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</si>
  <si>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</si>
  <si>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</si>
  <si>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</si>
  <si>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</si>
  <si>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</si>
  <si>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</si>
  <si>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</si>
  <si>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</si>
  <si>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</si>
  <si>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</si>
  <si>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</si>
  <si>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</si>
  <si>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</si>
  <si>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</si>
  <si>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</si>
  <si>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</si>
  <si>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</si>
  <si>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</si>
  <si>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</si>
  <si>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</si>
  <si>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</si>
  <si>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</si>
  <si>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</si>
  <si>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</si>
  <si>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</si>
  <si>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</si>
  <si>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</si>
  <si>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</si>
  <si>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</si>
  <si>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</si>
  <si>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</si>
  <si>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</si>
  <si>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</si>
  <si>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</si>
  <si>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</si>
  <si>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</si>
  <si>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</si>
  <si>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</si>
  <si>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</si>
  <si>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</si>
  <si>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</si>
  <si>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</si>
  <si>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</si>
  <si>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</si>
  <si>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</si>
  <si>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</si>
  <si>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</si>
  <si>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</si>
  <si>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</si>
  <si>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</si>
  <si>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</si>
  <si>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</si>
  <si>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</si>
  <si>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</si>
  <si>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</si>
  <si>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</si>
  <si>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</si>
  <si>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</si>
  <si>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</si>
  <si>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</si>
  <si>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</si>
  <si>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</si>
  <si>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</si>
  <si>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</si>
  <si>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</si>
  <si>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</si>
  <si>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</si>
  <si>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</si>
  <si>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</si>
  <si>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</si>
  <si>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</si>
  <si>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</si>
  <si>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</si>
  <si>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</si>
  <si>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</si>
  <si>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</si>
  <si>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</si>
  <si>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</si>
  <si>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</si>
  <si>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</si>
  <si>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</si>
  <si>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</si>
  <si>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</si>
  <si>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</si>
  <si>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</si>
  <si>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</si>
  <si>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</si>
  <si>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</si>
  <si>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</si>
  <si>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</si>
  <si>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</si>
  <si>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</si>
  <si>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</si>
  <si>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</si>
  <si>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</si>
  <si>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</si>
  <si>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</si>
  <si>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</si>
  <si>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</si>
  <si>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</si>
  <si>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</si>
  <si>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</si>
  <si>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</si>
  <si>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</si>
  <si>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</si>
  <si>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</si>
  <si>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</si>
  <si>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</si>
  <si>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</si>
  <si>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</si>
  <si>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</si>
  <si>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</si>
  <si>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</si>
  <si>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</si>
  <si>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</si>
  <si>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</si>
  <si>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</si>
  <si>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</si>
  <si>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</si>
  <si>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</si>
  <si>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</si>
  <si>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</si>
  <si>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</si>
  <si>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</si>
  <si>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</si>
  <si>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</si>
  <si>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</si>
  <si>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</si>
  <si>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</si>
  <si>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</si>
  <si>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</si>
  <si>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</si>
  <si>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</si>
  <si>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</si>
  <si>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</si>
  <si>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</si>
  <si>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</si>
  <si>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</si>
  <si>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</si>
  <si>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</si>
  <si>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</si>
  <si>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</si>
  <si>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</si>
  <si>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</si>
  <si>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</si>
  <si>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</si>
  <si>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</si>
  <si>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</si>
  <si>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</si>
  <si>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</si>
  <si>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</si>
  <si>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</si>
  <si>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</si>
  <si>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</si>
  <si>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</si>
  <si>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</si>
  <si>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</si>
  <si>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</si>
  <si>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</si>
  <si>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</si>
  <si>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</si>
  <si>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</si>
  <si>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</si>
  <si>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</si>
  <si>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</si>
  <si>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</si>
  <si>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</si>
  <si>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</si>
  <si>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</si>
  <si>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</si>
  <si>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</si>
  <si>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</si>
  <si>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</si>
  <si>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</si>
  <si>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</si>
  <si>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</si>
  <si>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</si>
  <si>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</si>
  <si>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</si>
  <si>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</si>
  <si>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</si>
  <si>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</si>
  <si>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</si>
  <si>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</si>
  <si>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</si>
  <si>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</si>
  <si>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</si>
  <si>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</si>
  <si>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</si>
  <si>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</si>
  <si>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</si>
  <si>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</si>
  <si>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</si>
  <si>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</si>
  <si>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</si>
  <si>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</si>
  <si>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</si>
  <si>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</si>
  <si>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</si>
  <si>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</si>
  <si>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</si>
  <si>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</si>
  <si>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</si>
  <si>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</si>
  <si>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</si>
  <si>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</si>
  <si>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</si>
  <si>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</si>
  <si>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</si>
  <si>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</si>
  <si>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</si>
  <si>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</si>
  <si>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</si>
  <si>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</si>
  <si>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</si>
  <si>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</si>
  <si>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</si>
  <si>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</si>
  <si>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</si>
  <si>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</si>
  <si>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</si>
  <si>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</si>
  <si>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</si>
  <si>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</si>
  <si>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</si>
  <si>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</si>
  <si>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</si>
  <si>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</si>
  <si>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</si>
  <si>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</si>
  <si>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</si>
  <si>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</si>
  <si>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</si>
  <si>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</si>
  <si>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</si>
  <si>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</si>
  <si>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</si>
  <si>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</si>
  <si>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</si>
  <si>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</si>
  <si>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</si>
  <si>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</si>
  <si>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</si>
  <si>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</si>
  <si>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</si>
  <si>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</si>
  <si>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</si>
  <si>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</si>
  <si>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</si>
  <si>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</si>
  <si>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</si>
  <si>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</si>
  <si>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</si>
  <si>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</si>
  <si>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</si>
  <si>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</si>
  <si>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</si>
  <si>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</si>
  <si>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</si>
  <si>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</si>
  <si>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</si>
  <si>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</si>
  <si>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</si>
  <si>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</si>
  <si>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</si>
  <si>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</si>
  <si>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</si>
  <si>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</si>
  <si>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</si>
  <si>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</si>
  <si>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</si>
  <si>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</si>
  <si>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</si>
  <si>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</si>
  <si>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</si>
  <si>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</si>
  <si>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</si>
  <si>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</si>
  <si>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</si>
  <si>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</si>
  <si>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</si>
  <si>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</si>
  <si>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</si>
  <si>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</si>
  <si>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</si>
  <si>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</si>
  <si>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</si>
  <si>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</si>
  <si>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</si>
  <si>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</si>
  <si>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</si>
  <si>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</si>
  <si>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</si>
  <si>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</si>
  <si>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</si>
  <si>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</si>
  <si>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</si>
  <si>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</si>
  <si>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</si>
  <si>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</si>
  <si>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</si>
  <si>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</si>
  <si>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</si>
  <si>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</si>
  <si>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</si>
  <si>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</si>
  <si>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</si>
  <si>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</si>
  <si>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</si>
  <si>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</si>
  <si>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</si>
  <si>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</si>
  <si>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</si>
  <si>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</si>
  <si>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</si>
  <si>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</si>
  <si>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</si>
  <si>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</si>
  <si>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</si>
  <si>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</si>
  <si>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</si>
  <si>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</si>
  <si>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</si>
  <si>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</si>
  <si>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</si>
  <si>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</si>
  <si>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</si>
  <si>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</si>
  <si>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</si>
  <si>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</si>
  <si>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</si>
  <si>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</si>
  <si>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</si>
  <si>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</si>
  <si>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</si>
  <si>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</si>
  <si>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</si>
  <si>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</si>
  <si>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</si>
  <si>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</si>
  <si>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</si>
  <si>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</si>
  <si>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</si>
  <si>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</si>
  <si>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</si>
  <si>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</si>
  <si>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</si>
  <si>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</si>
  <si>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</si>
  <si>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</si>
  <si>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</si>
  <si>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</si>
  <si>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</si>
  <si>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</si>
  <si>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</si>
  <si>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</si>
  <si>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</si>
  <si>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</si>
  <si>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</si>
  <si>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</si>
  <si>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</si>
  <si>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</si>
  <si>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</si>
  <si>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</si>
  <si>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</si>
  <si>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</si>
  <si>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</si>
  <si>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</si>
  <si>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</si>
  <si>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</si>
  <si>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</si>
  <si>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</si>
  <si>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</si>
  <si>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</si>
  <si>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</si>
  <si>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</si>
  <si>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</si>
  <si>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</si>
  <si>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</si>
  <si>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</si>
  <si>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</si>
  <si>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</si>
  <si>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</si>
  <si>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</si>
  <si>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</si>
  <si>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</si>
  <si>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</si>
  <si>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</si>
  <si>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</si>
  <si>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</si>
  <si>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</si>
  <si>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</si>
  <si>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</si>
  <si>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</si>
  <si>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</si>
  <si>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</si>
  <si>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</si>
  <si>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</si>
  <si>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</si>
  <si>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</si>
  <si>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</si>
  <si>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</si>
  <si>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</si>
  <si>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</si>
  <si>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</si>
  <si>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</si>
  <si>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</si>
  <si>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</si>
  <si>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</si>
  <si>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</si>
  <si>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</si>
  <si>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</si>
  <si>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</si>
  <si>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</si>
  <si>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</si>
  <si>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</si>
  <si>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</si>
  <si>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</si>
  <si>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</si>
  <si>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</si>
  <si>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</si>
  <si>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</si>
  <si>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</si>
  <si>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</si>
  <si>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</si>
  <si>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</si>
  <si>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</si>
  <si>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</si>
  <si>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</si>
  <si>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</si>
  <si>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</si>
  <si>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</si>
  <si>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</si>
  <si>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</si>
  <si>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</si>
  <si>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</si>
  <si>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</si>
  <si>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</si>
  <si>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</si>
  <si>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</si>
  <si>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</si>
  <si>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</si>
  <si>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</si>
  <si>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</si>
  <si>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</si>
  <si>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</si>
  <si>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</si>
  <si>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</si>
  <si>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</si>
  <si>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</si>
  <si>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</si>
  <si>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</si>
  <si>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</si>
  <si>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</si>
  <si>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</si>
  <si>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</si>
  <si>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</si>
  <si>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</si>
  <si>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</si>
  <si>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</si>
  <si>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</si>
  <si>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</si>
  <si>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</si>
  <si>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</si>
  <si>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</si>
  <si>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</si>
  <si>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</si>
  <si>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</si>
  <si>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</si>
  <si>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</si>
  <si>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</si>
  <si>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</si>
  <si>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</si>
  <si>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</si>
  <si>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</si>
  <si>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</si>
  <si>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</si>
  <si>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</si>
  <si>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</si>
  <si>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</si>
  <si>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</si>
  <si>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</si>
  <si>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</si>
  <si>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</si>
  <si>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</si>
  <si>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</si>
  <si>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</si>
  <si>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</si>
  <si>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</si>
  <si>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</si>
  <si>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</si>
  <si>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</si>
  <si>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</si>
  <si>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</si>
  <si>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</si>
  <si>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</si>
  <si>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</si>
  <si>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</si>
  <si>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</si>
  <si>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</si>
  <si>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</si>
  <si>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</si>
  <si>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</si>
  <si>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</si>
  <si>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</si>
  <si>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</si>
  <si>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</si>
  <si>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</si>
  <si>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</si>
  <si>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</si>
  <si>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</si>
  <si>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</si>
  <si>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</si>
  <si>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</si>
  <si>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</si>
  <si>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</si>
  <si>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</si>
  <si>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</si>
  <si>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</si>
  <si>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</si>
  <si>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</si>
  <si>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</si>
  <si>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</si>
  <si>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</si>
  <si>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</si>
  <si>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</si>
  <si>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</si>
  <si>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</si>
  <si>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</si>
  <si>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</si>
  <si>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</si>
  <si>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</si>
  <si>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</si>
  <si>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</si>
  <si>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</si>
  <si>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</si>
  <si>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</si>
  <si>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</si>
  <si>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</si>
  <si>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</si>
  <si>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</si>
  <si>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</si>
  <si>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</si>
  <si>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</si>
  <si>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</si>
  <si>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</si>
  <si>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</si>
  <si>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</si>
  <si>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</si>
  <si>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</si>
  <si>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</si>
  <si>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</si>
  <si>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</si>
  <si>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</si>
  <si>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</si>
  <si>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</si>
  <si>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</si>
  <si>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</si>
  <si>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</si>
  <si>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</si>
  <si>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</si>
  <si>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</si>
  <si>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</si>
  <si>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</si>
  <si>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</si>
  <si>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</si>
  <si>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</si>
  <si>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</si>
  <si>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</si>
  <si>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</si>
  <si>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</si>
  <si>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</si>
  <si>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</si>
  <si>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</si>
  <si>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</si>
  <si>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</si>
  <si>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</si>
  <si>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</si>
  <si>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</si>
  <si>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</si>
  <si>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</si>
  <si>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</si>
  <si>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</si>
  <si>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</si>
  <si>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</si>
  <si>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</si>
  <si>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</si>
  <si>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</si>
  <si>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</si>
  <si>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</si>
  <si>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</si>
  <si>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</si>
  <si>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</si>
  <si>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</si>
  <si>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</si>
  <si>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</si>
  <si>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</si>
  <si>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</si>
  <si>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</si>
  <si>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</si>
  <si>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</si>
  <si>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</si>
  <si>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</si>
  <si>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</si>
  <si>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</si>
  <si>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</si>
  <si>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</si>
  <si>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</si>
  <si>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</si>
  <si>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</si>
  <si>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</si>
  <si>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</si>
  <si>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</si>
  <si>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</si>
  <si>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</si>
  <si>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</si>
  <si>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</si>
  <si>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</si>
  <si>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</si>
  <si>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</si>
  <si>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</si>
  <si>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</si>
  <si>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</si>
  <si>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</si>
  <si>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</si>
  <si>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</si>
  <si>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</si>
  <si>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</si>
  <si>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</si>
  <si>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</si>
  <si>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</si>
  <si>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</si>
  <si>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</si>
  <si>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</si>
  <si>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</si>
  <si>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</si>
  <si>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</si>
  <si>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</si>
  <si>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</si>
  <si>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</si>
  <si>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</si>
  <si>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</si>
  <si>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</si>
  <si>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</si>
  <si>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</si>
  <si>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</si>
  <si>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</si>
  <si>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</si>
  <si>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</si>
  <si>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</si>
  <si>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</si>
  <si>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</si>
  <si>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</si>
  <si>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</si>
  <si>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</si>
  <si>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</si>
  <si>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</si>
  <si>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</si>
  <si>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</si>
  <si>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</si>
  <si>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</si>
  <si>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</si>
  <si>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</si>
  <si>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</si>
  <si>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</si>
  <si>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</si>
  <si>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</si>
  <si>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</si>
  <si>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</si>
  <si>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</si>
  <si>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</si>
  <si>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</si>
  <si>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</si>
  <si>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</si>
  <si>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</si>
  <si>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</si>
  <si>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</si>
  <si>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</si>
  <si>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</si>
  <si>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</si>
  <si>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</si>
  <si>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</si>
  <si>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</si>
  <si>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</si>
  <si>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</si>
  <si>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</si>
  <si>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</si>
  <si>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</si>
  <si>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</si>
  <si>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</si>
  <si>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</si>
  <si>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</si>
  <si>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</si>
  <si>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</si>
  <si>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</si>
  <si>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</si>
  <si>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</si>
  <si>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</si>
  <si>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</si>
  <si>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</si>
  <si>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</si>
  <si>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</si>
  <si>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</si>
  <si>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</si>
  <si>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</si>
  <si>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</si>
  <si>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</si>
  <si>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</si>
  <si>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</si>
  <si>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</si>
  <si>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</si>
  <si>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</si>
  <si>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</si>
  <si>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</si>
  <si>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</si>
  <si>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</si>
  <si>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</si>
  <si>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</si>
  <si>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</si>
  <si>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</si>
  <si>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</si>
  <si>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</si>
  <si>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</si>
  <si>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</si>
  <si>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</si>
  <si>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</si>
  <si>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</si>
  <si>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</si>
  <si>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</si>
  <si>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</si>
  <si>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</si>
  <si>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</si>
  <si>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</si>
  <si>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</si>
  <si>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</si>
  <si>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</si>
  <si>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</si>
  <si>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</si>
  <si>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</si>
  <si>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</si>
  <si>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</si>
  <si>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</si>
  <si>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</si>
  <si>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</si>
  <si>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</si>
  <si>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</si>
  <si>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</si>
  <si>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</si>
  <si>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</si>
  <si>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</si>
  <si>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</si>
  <si>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</si>
  <si>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</si>
  <si>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</si>
  <si>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</si>
  <si>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</si>
  <si>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</si>
  <si>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</si>
  <si>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</si>
  <si>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</si>
  <si>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</si>
  <si>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</si>
  <si>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</si>
  <si>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</si>
  <si>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</si>
  <si>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</si>
  <si>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</si>
  <si>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</si>
  <si>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</si>
  <si>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</si>
  <si>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</si>
  <si>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</si>
  <si>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</si>
  <si>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</si>
  <si>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</si>
  <si>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</si>
  <si>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</si>
  <si>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</si>
  <si>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</si>
  <si>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</si>
  <si>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</si>
  <si>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</si>
  <si>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</si>
  <si>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</si>
  <si>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</si>
  <si>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</si>
  <si>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</si>
  <si>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</si>
  <si>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</si>
  <si>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</si>
  <si>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</si>
  <si>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</si>
  <si>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</si>
  <si>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</si>
  <si>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</si>
  <si>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</si>
  <si>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</si>
  <si>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</si>
  <si>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</si>
  <si>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</si>
  <si>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</si>
  <si>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</si>
  <si>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</si>
  <si>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</si>
  <si>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</si>
  <si>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</si>
  <si>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</si>
  <si>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</si>
  <si>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</si>
  <si>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</si>
  <si>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</si>
  <si>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</si>
  <si>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</si>
  <si>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</si>
  <si>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</si>
  <si>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</si>
  <si>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</si>
  <si>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</si>
  <si>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</si>
  <si>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</si>
  <si>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</si>
  <si>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</si>
  <si>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</si>
  <si>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</si>
  <si>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</si>
  <si>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</si>
  <si>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</si>
  <si>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</si>
  <si>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</si>
  <si>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</si>
  <si>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</si>
  <si>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</si>
  <si>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</si>
  <si>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</si>
  <si>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</si>
  <si>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</si>
  <si>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</si>
  <si>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</si>
  <si>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</si>
  <si>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</si>
  <si>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</si>
  <si>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</si>
  <si>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</si>
  <si>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</si>
  <si>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</si>
  <si>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</si>
  <si>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</si>
  <si>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</si>
  <si>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</si>
  <si>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</si>
  <si>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</si>
  <si>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</si>
  <si>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</si>
  <si>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</si>
  <si>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</si>
  <si>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</si>
  <si>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</si>
  <si>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</si>
  <si>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</si>
  <si>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</si>
  <si>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</si>
  <si>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</si>
  <si>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</si>
  <si>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</si>
  <si>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</si>
  <si>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</si>
  <si>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</si>
  <si>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</si>
  <si>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</si>
  <si>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</si>
  <si>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</si>
  <si>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</si>
  <si>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</si>
  <si>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</si>
  <si>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</si>
  <si>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</si>
  <si>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</si>
  <si>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</si>
  <si>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</si>
  <si>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</si>
  <si>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</si>
  <si>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</si>
  <si>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</si>
  <si>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</si>
  <si>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</si>
  <si>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</si>
  <si>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</si>
  <si>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</si>
  <si>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</si>
  <si>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</si>
  <si>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</si>
  <si>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</si>
  <si>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</si>
  <si>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</si>
  <si>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</si>
  <si>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</si>
  <si>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</si>
  <si>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</si>
  <si>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</si>
  <si>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</si>
  <si>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</si>
  <si>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</si>
  <si>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</si>
  <si>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</si>
  <si>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</si>
  <si>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</si>
  <si>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</si>
  <si>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</si>
  <si>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</si>
  <si>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</si>
  <si>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</si>
  <si>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</si>
  <si>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</si>
  <si>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</si>
  <si>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</si>
  <si>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</si>
  <si>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</si>
  <si>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</si>
  <si>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</si>
  <si>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</si>
  <si>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</si>
  <si>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</si>
  <si>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</si>
  <si>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</si>
  <si>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</si>
  <si>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</si>
  <si>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</si>
  <si>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</si>
  <si>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</si>
  <si>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</si>
  <si>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</si>
  <si>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</si>
  <si>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</si>
  <si>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</si>
  <si>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</si>
  <si>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</si>
  <si>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</si>
  <si>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</si>
  <si>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</si>
  <si>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</si>
  <si>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</si>
  <si>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</si>
  <si>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</si>
  <si>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</si>
  <si>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</si>
  <si>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</si>
  <si>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</si>
  <si>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</si>
  <si>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</si>
  <si>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</si>
  <si>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</si>
  <si>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</si>
  <si>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</si>
  <si>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</si>
  <si>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</si>
  <si>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</si>
  <si>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</si>
  <si>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</si>
  <si>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</si>
  <si>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</si>
  <si>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</si>
  <si>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</si>
  <si>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</si>
  <si>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</si>
  <si>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</si>
  <si>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</si>
  <si>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</si>
  <si>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</si>
  <si>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</si>
  <si>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</si>
  <si>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</si>
  <si>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</si>
  <si>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</si>
  <si>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</si>
  <si>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</si>
  <si>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</si>
  <si>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</si>
  <si>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</si>
  <si>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</si>
  <si>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</si>
  <si>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</si>
  <si>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</si>
  <si>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</si>
  <si>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</si>
  <si>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</si>
  <si>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</si>
  <si>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</si>
  <si>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</si>
  <si>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</si>
  <si>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</si>
  <si>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</si>
  <si>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</si>
  <si>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</si>
  <si>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</si>
  <si>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</si>
  <si>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</si>
  <si>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</si>
  <si>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</si>
  <si>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</si>
  <si>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</si>
  <si>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</si>
  <si>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</si>
  <si>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</si>
  <si>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</si>
  <si>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</si>
  <si>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</si>
  <si>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</si>
  <si>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</si>
  <si>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</si>
  <si>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</si>
  <si>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</si>
  <si>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</si>
  <si>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</si>
  <si>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</si>
  <si>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</si>
  <si>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</si>
  <si>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</si>
  <si>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</si>
  <si>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</si>
  <si>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</si>
  <si>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</si>
  <si>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</si>
  <si>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</si>
  <si>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</si>
  <si>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</si>
  <si>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</si>
  <si>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</si>
  <si>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</si>
  <si>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</si>
  <si>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</si>
  <si>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</si>
  <si>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</si>
  <si>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</si>
  <si>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</si>
  <si>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</si>
  <si>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</si>
  <si>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</si>
  <si>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</si>
  <si>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</si>
  <si>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</si>
  <si>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</si>
  <si>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</si>
  <si>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</si>
  <si>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</si>
  <si>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</si>
  <si>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</si>
  <si>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</si>
  <si>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</si>
  <si>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</si>
  <si>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</si>
  <si>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</si>
  <si>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</si>
  <si>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</si>
  <si>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</si>
  <si>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</si>
  <si>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</si>
  <si>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</si>
  <si>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</si>
  <si>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</si>
  <si>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</si>
  <si>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</si>
  <si>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</si>
  <si>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</si>
  <si>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</si>
  <si>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</si>
  <si>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</si>
  <si>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</si>
  <si>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</si>
  <si>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</si>
  <si>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</si>
  <si>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</si>
  <si>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</si>
  <si>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</si>
  <si>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</si>
  <si>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</si>
  <si>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</si>
  <si>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</si>
  <si>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</si>
  <si>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</si>
  <si>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</si>
  <si>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</si>
  <si>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</si>
  <si>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</si>
  <si>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</si>
  <si>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</si>
  <si>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</si>
  <si>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</si>
  <si>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</si>
  <si>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</si>
  <si>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</si>
  <si>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</si>
  <si>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</si>
  <si>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</si>
  <si>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</si>
  <si>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</si>
  <si>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</si>
  <si>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</si>
  <si>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</si>
  <si>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</si>
  <si>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</si>
  <si>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</si>
  <si>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</si>
  <si>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</si>
  <si>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</si>
  <si>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</si>
  <si>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</si>
  <si>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</si>
  <si>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</si>
  <si>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</si>
  <si>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</si>
  <si>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</si>
  <si>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</si>
  <si>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</si>
  <si>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</si>
  <si>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</si>
  <si>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</si>
  <si>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</si>
  <si>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</si>
  <si>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</si>
  <si>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</si>
  <si>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</si>
  <si>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</si>
  <si>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</si>
  <si>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</si>
  <si>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</si>
  <si>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</si>
  <si>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</si>
  <si>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</si>
  <si>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</si>
  <si>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</si>
  <si>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</si>
  <si>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</si>
  <si>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</si>
  <si>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</si>
  <si>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</si>
  <si>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</si>
  <si>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</si>
  <si>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</si>
  <si>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</si>
  <si>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</si>
  <si>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</si>
  <si>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</si>
  <si>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</si>
  <si>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</si>
  <si>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</si>
  <si>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</si>
  <si>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</si>
  <si>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</si>
  <si>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</si>
  <si>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</si>
  <si>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</si>
  <si>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</si>
  <si>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</si>
  <si>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</si>
  <si>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</si>
  <si>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</si>
  <si>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</si>
  <si>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</si>
  <si>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</si>
  <si>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</si>
  <si>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</si>
  <si>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</si>
  <si>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</si>
  <si>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</si>
  <si>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</si>
  <si>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</si>
  <si>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</si>
  <si>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</si>
  <si>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</si>
  <si>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</si>
  <si>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</si>
  <si>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</si>
  <si>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</si>
  <si>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</si>
  <si>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</si>
  <si>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</si>
  <si>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</si>
  <si>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</si>
  <si>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</si>
  <si>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</si>
  <si>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</si>
  <si>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</si>
  <si>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</si>
  <si>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</si>
  <si>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</si>
  <si>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</si>
  <si>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</si>
  <si>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</si>
  <si>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</si>
  <si>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</si>
  <si>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</si>
  <si>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</si>
  <si>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</si>
  <si>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</si>
  <si>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</si>
  <si>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</si>
  <si>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</si>
  <si>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</si>
  <si>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</si>
  <si>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</si>
  <si>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</si>
  <si>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</si>
  <si>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</si>
  <si>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</si>
  <si>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</si>
  <si>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</si>
  <si>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</si>
  <si>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</si>
  <si>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</si>
  <si>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</si>
  <si>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</si>
  <si>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</si>
  <si>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</si>
  <si>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</si>
  <si>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</si>
  <si>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</si>
  <si>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</si>
  <si>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</si>
  <si>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</si>
  <si>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</si>
  <si>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</si>
  <si>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</si>
  <si>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</si>
  <si>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</si>
  <si>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</si>
  <si>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</si>
  <si>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</si>
  <si>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</si>
  <si>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</si>
  <si>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</si>
  <si>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</si>
  <si>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</si>
  <si>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</si>
  <si>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</si>
  <si>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</si>
  <si>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</si>
  <si>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</si>
  <si>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</si>
  <si>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</si>
  <si>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</si>
  <si>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</si>
  <si>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</si>
  <si>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</si>
  <si>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</si>
  <si>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</si>
  <si>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</si>
  <si>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</si>
  <si>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</si>
  <si>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</si>
  <si>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</si>
  <si>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</si>
  <si>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</si>
  <si>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</si>
  <si>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</si>
  <si>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</si>
  <si>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</si>
  <si>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</si>
  <si>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</si>
  <si>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</si>
  <si>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</si>
  <si>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</si>
  <si>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</si>
  <si>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</si>
  <si>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</si>
  <si>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</si>
  <si>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</si>
  <si>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</si>
  <si>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</si>
  <si>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</si>
  <si>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</si>
  <si>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</si>
  <si>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</si>
  <si>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</si>
  <si>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</si>
  <si>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</si>
  <si>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</si>
  <si>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</si>
  <si>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</si>
  <si>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</si>
  <si>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</si>
  <si>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</si>
  <si>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</si>
  <si>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</si>
  <si>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</si>
  <si>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</si>
  <si>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</si>
  <si>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</si>
  <si>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</si>
  <si>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</si>
  <si>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</si>
  <si>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</si>
  <si>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</si>
  <si>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</si>
  <si>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</si>
  <si>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</si>
  <si>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</si>
  <si>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</si>
  <si>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</si>
  <si>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</si>
  <si>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</si>
  <si>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</si>
  <si>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</si>
  <si>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</si>
  <si>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</si>
  <si>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</si>
  <si>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</si>
  <si>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</si>
  <si>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</si>
  <si>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</si>
  <si>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</si>
  <si>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</si>
  <si>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</si>
  <si>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</si>
  <si>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</si>
  <si>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</si>
  <si>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</si>
  <si>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</si>
  <si>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</si>
  <si>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</si>
  <si>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</si>
  <si>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</si>
  <si>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</si>
  <si>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</si>
  <si>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</si>
  <si>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</si>
  <si>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</si>
  <si>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</si>
  <si>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</si>
  <si>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</si>
  <si>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</si>
  <si>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</si>
  <si>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</si>
  <si>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</si>
  <si>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</si>
  <si>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</si>
  <si>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</si>
  <si>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</si>
  <si>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</si>
  <si>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</si>
  <si>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</si>
  <si>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</si>
  <si>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</si>
  <si>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</si>
  <si>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</si>
  <si>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</si>
  <si>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</si>
  <si>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</si>
  <si>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</si>
  <si>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</si>
  <si>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</si>
  <si>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</si>
  <si>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</si>
  <si>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</si>
  <si>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</si>
  <si>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</si>
  <si>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</si>
  <si>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</si>
  <si>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</si>
  <si>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</si>
  <si>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</si>
  <si>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</si>
  <si>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</si>
  <si>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</si>
  <si>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</si>
  <si>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</si>
  <si>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</si>
  <si>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</si>
  <si>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</si>
  <si>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</si>
  <si>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</si>
  <si>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</si>
  <si>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</si>
  <si>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</si>
  <si>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</si>
  <si>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</si>
  <si>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</si>
  <si>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</si>
  <si>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</si>
  <si>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</si>
  <si>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</si>
  <si>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</si>
  <si>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</si>
  <si>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</si>
  <si>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</si>
  <si>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</si>
  <si>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</si>
  <si>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</si>
  <si>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</si>
  <si>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</si>
  <si>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</si>
  <si>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</si>
  <si>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</si>
  <si>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</si>
  <si>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</si>
  <si>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</si>
  <si>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</si>
  <si>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</si>
  <si>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</si>
  <si>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</si>
  <si>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</si>
  <si>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</si>
  <si>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</si>
  <si>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</si>
  <si>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</si>
  <si>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</si>
  <si>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</si>
  <si>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</si>
  <si>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</si>
  <si>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</si>
  <si>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</si>
  <si>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</si>
  <si>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</si>
  <si>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</si>
  <si>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</si>
  <si>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</si>
  <si>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</si>
  <si>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</si>
  <si>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</si>
  <si>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</si>
  <si>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</si>
  <si>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</si>
  <si>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</si>
  <si>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</si>
  <si>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</si>
  <si>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</si>
  <si>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</si>
  <si>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</si>
  <si>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</si>
  <si>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</si>
  <si>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</si>
  <si>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</si>
  <si>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</si>
  <si>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</si>
  <si>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</si>
  <si>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</si>
  <si>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</si>
  <si>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</si>
  <si>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</si>
  <si>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</si>
  <si>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</si>
  <si>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</si>
  <si>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</si>
  <si>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</si>
  <si>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</si>
  <si>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</si>
  <si>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</si>
  <si>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</si>
  <si>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</si>
  <si>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</si>
  <si>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</si>
  <si>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</si>
  <si>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</si>
  <si>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</si>
  <si>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</si>
  <si>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</si>
  <si>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</si>
  <si>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</si>
  <si>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</si>
  <si>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</si>
  <si>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</si>
  <si>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</si>
  <si>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</si>
  <si>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</si>
  <si>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</si>
  <si>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</si>
  <si>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</si>
  <si>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</si>
  <si>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</si>
  <si>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</si>
  <si>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</si>
  <si>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</si>
  <si>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</si>
  <si>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</si>
  <si>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</si>
  <si>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</si>
  <si>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</si>
  <si>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</si>
  <si>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</si>
  <si>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</si>
  <si>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</si>
  <si>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</si>
  <si>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</si>
  <si>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</si>
  <si>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</si>
  <si>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</si>
  <si>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</si>
  <si>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</si>
  <si>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</si>
  <si>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</si>
  <si>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</si>
  <si>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</si>
  <si>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</si>
  <si>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</si>
  <si>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</si>
  <si>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</si>
  <si>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</si>
  <si>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</si>
  <si>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</si>
  <si>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</si>
  <si>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</si>
  <si>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</si>
  <si>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</si>
  <si>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</si>
  <si>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</si>
  <si>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</si>
  <si>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</si>
  <si>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</si>
  <si>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</si>
  <si>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</si>
  <si>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</si>
  <si>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</si>
  <si>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</si>
  <si>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</si>
  <si>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</si>
  <si>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</si>
  <si>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</si>
  <si>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</si>
  <si>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</si>
  <si>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</si>
  <si>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</si>
  <si>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</si>
  <si>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</si>
  <si>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</si>
  <si>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</si>
  <si>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</si>
  <si>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</si>
  <si>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</si>
  <si>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</si>
  <si>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</si>
  <si>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</si>
  <si>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</si>
  <si>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</si>
  <si>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</si>
  <si>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</si>
  <si>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</si>
  <si>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</si>
  <si>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</si>
  <si>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</si>
  <si>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</si>
  <si>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</si>
  <si>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</si>
  <si>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</si>
  <si>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</si>
  <si>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</si>
  <si>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</si>
  <si>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</si>
  <si>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</si>
  <si>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</si>
  <si>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</si>
  <si>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</si>
  <si>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</si>
  <si>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</si>
  <si>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</si>
  <si>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</si>
  <si>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</si>
  <si>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</si>
  <si>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</si>
  <si>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</si>
  <si>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</si>
  <si>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</si>
  <si>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</si>
  <si>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</si>
  <si>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</si>
  <si>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</si>
  <si>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</si>
  <si>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</si>
  <si>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</si>
  <si>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</si>
  <si>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</si>
  <si>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</si>
  <si>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</si>
  <si>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</si>
  <si>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</si>
  <si>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</si>
  <si>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</si>
  <si>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</si>
  <si>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</si>
  <si>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</si>
  <si>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</si>
  <si>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</si>
  <si>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</si>
  <si>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</si>
  <si>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</si>
  <si>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</si>
  <si>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</si>
  <si>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</si>
  <si>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</si>
  <si>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</si>
  <si>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</si>
  <si>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</si>
  <si>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</si>
  <si>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</si>
  <si>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</si>
  <si>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</si>
  <si>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</si>
  <si>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</si>
  <si>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</si>
  <si>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</si>
  <si>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</si>
  <si>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</si>
  <si>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</si>
  <si>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</si>
  <si>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</si>
  <si>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</si>
  <si>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</si>
  <si>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</si>
  <si>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</si>
  <si>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</si>
  <si>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</si>
  <si>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</si>
  <si>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</si>
  <si>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</si>
  <si>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</si>
  <si>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</si>
  <si>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</si>
  <si>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</si>
  <si>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</si>
  <si>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</si>
  <si>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</si>
  <si>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</si>
  <si>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</si>
  <si>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</si>
  <si>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</si>
  <si>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</si>
  <si>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</si>
  <si>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</si>
  <si>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</si>
  <si>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</si>
  <si>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</si>
  <si>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</si>
  <si>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</si>
  <si>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</si>
  <si>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</si>
  <si>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</si>
  <si>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</si>
  <si>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</si>
  <si>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</si>
  <si>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</si>
  <si>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</si>
  <si>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</si>
  <si>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</si>
  <si>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</si>
  <si>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</si>
  <si>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</si>
  <si>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</si>
  <si>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</si>
  <si>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</si>
  <si>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</si>
  <si>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</si>
  <si>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</si>
  <si>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</si>
  <si>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</si>
  <si>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</si>
  <si>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</si>
  <si>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</si>
  <si>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</si>
  <si>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</si>
  <si>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</si>
  <si>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</si>
  <si>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</si>
  <si>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</si>
  <si>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</si>
  <si>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</si>
  <si>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</si>
  <si>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</si>
  <si>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</si>
  <si>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</si>
  <si>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</si>
  <si>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</si>
  <si>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</si>
  <si>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</si>
  <si>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</si>
  <si>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</si>
  <si>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</si>
  <si>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</si>
  <si>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</si>
  <si>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</si>
  <si>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</si>
  <si>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</si>
  <si>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</si>
  <si>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</si>
  <si>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</si>
  <si>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</si>
  <si>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</si>
  <si>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</si>
  <si>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</si>
  <si>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</si>
  <si>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</si>
  <si>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</si>
  <si>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</si>
  <si>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</si>
  <si>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</si>
  <si>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</si>
  <si>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</si>
  <si>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</si>
  <si>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</si>
  <si>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</si>
  <si>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</si>
  <si>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</si>
  <si>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</si>
  <si>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</si>
  <si>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</si>
  <si>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</si>
  <si>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</si>
  <si>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</si>
  <si>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</si>
  <si>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</si>
  <si>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</si>
  <si>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</si>
  <si>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</si>
  <si>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</si>
  <si>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</si>
  <si>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</si>
  <si>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</si>
  <si>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</si>
  <si>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</si>
  <si>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</si>
  <si>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</si>
  <si>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</si>
  <si>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</si>
  <si>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</si>
  <si>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</si>
  <si>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</si>
  <si>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</si>
  <si>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</si>
  <si>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</si>
  <si>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</si>
  <si>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</si>
  <si>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</si>
  <si>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</si>
  <si>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</si>
  <si>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</si>
  <si>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</si>
  <si>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</si>
  <si>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</si>
  <si>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</si>
  <si>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</si>
  <si>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</si>
  <si>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</si>
  <si>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</si>
  <si>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</si>
  <si>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</si>
  <si>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</si>
  <si>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</si>
  <si>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</si>
  <si>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</si>
  <si>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</si>
  <si>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</si>
  <si>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</si>
  <si>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</si>
  <si>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</si>
  <si>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</si>
  <si>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</si>
  <si>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</si>
  <si>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</si>
  <si>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</si>
  <si>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</si>
  <si>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</si>
  <si>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</si>
  <si>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</si>
  <si>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</si>
  <si>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</si>
  <si>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</si>
  <si>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</si>
  <si>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</si>
  <si>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</si>
  <si>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</si>
  <si>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</si>
  <si>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</si>
  <si>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</si>
  <si>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</si>
  <si>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</si>
  <si>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</si>
  <si>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</si>
  <si>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</si>
  <si>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</si>
  <si>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</si>
  <si>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</si>
  <si>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</si>
  <si>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</si>
  <si>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</si>
  <si>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</si>
  <si>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</si>
  <si>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</si>
  <si>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</si>
  <si>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</si>
  <si>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</si>
  <si>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</si>
  <si>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</si>
  <si>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</si>
  <si>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</si>
  <si>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</si>
  <si>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</si>
  <si>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</si>
  <si>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</si>
  <si>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</si>
  <si>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</si>
  <si>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</si>
  <si>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</si>
  <si>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</si>
  <si>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</si>
  <si>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</si>
  <si>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</si>
  <si>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</si>
  <si>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</si>
  <si>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</si>
  <si>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</si>
  <si>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</si>
  <si>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</si>
  <si>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</si>
  <si>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</si>
  <si>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</si>
  <si>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</si>
  <si>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</si>
  <si>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</si>
  <si>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</si>
  <si>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</si>
  <si>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</si>
  <si>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</si>
  <si>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</si>
  <si>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</si>
  <si>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</si>
  <si>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</si>
  <si>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</si>
  <si>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</si>
  <si>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</si>
  <si>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</si>
  <si>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</si>
  <si>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</si>
  <si>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</si>
  <si>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</si>
  <si>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</si>
  <si>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</si>
  <si>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</si>
  <si>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</si>
  <si>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</si>
  <si>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</si>
  <si>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</si>
  <si>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</si>
  <si>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</si>
  <si>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</si>
  <si>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</si>
  <si>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</si>
  <si>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</si>
  <si>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</si>
  <si>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</si>
  <si>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</si>
  <si>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</si>
  <si>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</si>
  <si>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</si>
  <si>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</si>
  <si>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</si>
  <si>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</si>
  <si>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</si>
  <si>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</si>
  <si>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</si>
  <si>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</si>
  <si>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</si>
  <si>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</si>
  <si>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</si>
  <si>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</si>
  <si>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</si>
  <si>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</si>
  <si>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</si>
  <si>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</si>
  <si>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</si>
  <si>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</si>
  <si>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</si>
  <si>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</si>
  <si>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</si>
  <si>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</si>
  <si>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</si>
  <si>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</si>
  <si>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</si>
  <si>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</si>
  <si>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</si>
  <si>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</si>
  <si>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</si>
  <si>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</si>
  <si>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</si>
  <si>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</si>
  <si>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</si>
  <si>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</si>
  <si>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</si>
  <si>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</si>
  <si>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</si>
  <si>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</si>
  <si>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</si>
  <si>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</si>
  <si>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</si>
  <si>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</si>
  <si>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</si>
  <si>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</si>
  <si>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</si>
  <si>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</si>
  <si>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</si>
  <si>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</si>
  <si>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</si>
  <si>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</si>
  <si>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</si>
  <si>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</si>
  <si>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</si>
  <si>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</si>
  <si>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</si>
  <si>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</si>
  <si>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</si>
  <si>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</si>
  <si>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</si>
  <si>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</si>
  <si>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</si>
  <si>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</si>
  <si>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</si>
  <si>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</si>
  <si>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</si>
  <si>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</si>
  <si>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</si>
  <si>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</si>
  <si>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</si>
  <si>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</si>
  <si>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</si>
  <si>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</si>
  <si>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</si>
  <si>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</si>
  <si>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</si>
  <si>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</si>
  <si>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</si>
  <si>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</si>
  <si>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</si>
  <si>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</si>
  <si>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</si>
  <si>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</si>
  <si>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</si>
  <si>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</si>
  <si>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</si>
  <si>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</si>
  <si>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</si>
  <si>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</si>
  <si>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</si>
  <si>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</si>
  <si>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</si>
  <si>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</si>
  <si>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</si>
  <si>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</si>
  <si>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</si>
  <si>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</si>
  <si>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</si>
  <si>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</si>
  <si>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</si>
  <si>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</si>
  <si>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</si>
  <si>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</si>
  <si>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</si>
  <si>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</si>
  <si>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</si>
  <si>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</si>
  <si>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</si>
  <si>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</si>
  <si>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</si>
  <si>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</si>
  <si>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</si>
  <si>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</si>
  <si>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</si>
  <si>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</si>
  <si>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</si>
  <si>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</si>
  <si>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</si>
  <si>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</si>
  <si>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</si>
  <si>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</si>
  <si>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</si>
  <si>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</si>
  <si>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</si>
  <si>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</si>
  <si>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</si>
  <si>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</si>
  <si>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</si>
  <si>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</si>
  <si>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</si>
  <si>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</si>
  <si>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</si>
  <si>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</si>
  <si>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</si>
  <si>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</si>
  <si>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</si>
  <si>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</si>
  <si>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</si>
  <si>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</si>
  <si>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</si>
  <si>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</si>
  <si>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</si>
  <si>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</si>
  <si>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</si>
  <si>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</si>
  <si>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</si>
  <si>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</si>
  <si>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</si>
  <si>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</si>
  <si>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</si>
  <si>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</si>
  <si>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</si>
  <si>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</si>
  <si>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</si>
  <si>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</si>
  <si>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</si>
  <si>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</si>
  <si>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</si>
  <si>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</si>
  <si>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</si>
  <si>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</si>
  <si>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</si>
  <si>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</si>
  <si>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</si>
  <si>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</si>
  <si>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</si>
  <si>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</si>
  <si>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</si>
  <si>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</si>
  <si>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</si>
  <si>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</si>
  <si>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</si>
  <si>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</si>
  <si>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</si>
  <si>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</si>
  <si>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</si>
  <si>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</si>
  <si>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</si>
  <si>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</si>
  <si>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</si>
  <si>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</si>
  <si>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</si>
  <si>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</si>
  <si>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</si>
  <si>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</si>
  <si>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</si>
  <si>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</si>
  <si>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</si>
  <si>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</si>
  <si>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</si>
  <si>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</si>
  <si>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</si>
  <si>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</si>
  <si>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</si>
  <si>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</si>
  <si>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</si>
  <si>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</si>
  <si>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</si>
  <si>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</si>
  <si>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</si>
  <si>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</si>
  <si>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</si>
  <si>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</si>
  <si>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</si>
  <si>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</si>
  <si>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</si>
  <si>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</si>
  <si>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</si>
  <si>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</si>
  <si>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</si>
  <si>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</si>
  <si>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</si>
  <si>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</si>
  <si>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</si>
  <si>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</si>
  <si>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</si>
  <si>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</si>
  <si>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</si>
  <si>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</si>
  <si>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</si>
  <si>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</si>
  <si>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</si>
  <si>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</si>
  <si>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</si>
  <si>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</si>
  <si>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</si>
  <si>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</si>
  <si>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</si>
  <si>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</si>
  <si>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</si>
  <si>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</si>
  <si>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</si>
  <si>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</si>
  <si>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</si>
  <si>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</si>
  <si>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</si>
  <si>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</si>
  <si>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</si>
  <si>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</si>
  <si>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</si>
  <si>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</si>
  <si>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</si>
  <si>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</si>
  <si>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</si>
  <si>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</si>
  <si>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</si>
  <si>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</si>
  <si>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</si>
  <si>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</si>
  <si>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</si>
  <si>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</si>
  <si>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</si>
  <si>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</si>
  <si>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</si>
  <si>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</si>
  <si>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</si>
  <si>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</si>
  <si>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</si>
  <si>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</si>
  <si>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</si>
  <si>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</si>
  <si>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</si>
  <si>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</si>
  <si>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</si>
  <si>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</si>
  <si>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</si>
  <si>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</si>
  <si>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</si>
  <si>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</si>
  <si>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</si>
  <si>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</si>
  <si>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</si>
  <si>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</si>
  <si>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</si>
  <si>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</si>
  <si>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</si>
  <si>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</si>
  <si>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</si>
  <si>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</si>
  <si>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</si>
  <si>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</si>
  <si>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</si>
  <si>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</si>
  <si>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</si>
  <si>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</si>
  <si>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</si>
  <si>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</si>
  <si>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</si>
  <si>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</si>
  <si>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</si>
  <si>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</si>
  <si>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</si>
  <si>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</si>
  <si>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</si>
  <si>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</si>
  <si>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</si>
  <si>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</si>
  <si>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</si>
  <si>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</si>
  <si>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</si>
  <si>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</si>
  <si>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</si>
  <si>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</si>
  <si>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</si>
  <si>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</si>
  <si>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</si>
  <si>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</si>
  <si>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</si>
  <si>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</si>
  <si>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</si>
  <si>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</si>
  <si>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</si>
  <si>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</si>
  <si>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</si>
  <si>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</si>
  <si>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</si>
  <si>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</si>
  <si>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</si>
  <si>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</si>
  <si>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</si>
  <si>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</si>
  <si>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</si>
  <si>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</si>
  <si>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</si>
  <si>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</si>
  <si>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</si>
  <si>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</si>
  <si>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</si>
  <si>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</si>
  <si>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</si>
  <si>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</si>
  <si>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</si>
  <si>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</si>
  <si>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</si>
  <si>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</si>
  <si>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</si>
  <si>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</si>
  <si>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</si>
  <si>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</si>
  <si>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</si>
  <si>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</si>
  <si>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</si>
  <si>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</si>
  <si>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</si>
  <si>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</si>
  <si>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</si>
  <si>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</si>
  <si>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</si>
  <si>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</si>
  <si>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</si>
  <si>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</si>
  <si>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</si>
  <si>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</si>
  <si>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</si>
  <si>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</si>
  <si>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</si>
  <si>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</si>
  <si>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</si>
  <si>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</si>
  <si>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</si>
  <si>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</si>
  <si>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</si>
  <si>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</si>
  <si>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</si>
  <si>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</si>
  <si>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</si>
  <si>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</si>
  <si>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</si>
  <si>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</si>
  <si>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</si>
  <si>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</si>
  <si>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</si>
  <si>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</si>
  <si>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</si>
  <si>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</si>
  <si>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</si>
  <si>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</si>
  <si>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</si>
  <si>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</si>
  <si>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</si>
  <si>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</si>
  <si>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</si>
  <si>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</si>
  <si>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</si>
  <si>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</si>
  <si>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</si>
  <si>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</si>
  <si>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</si>
  <si>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</si>
  <si>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</si>
  <si>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</si>
  <si>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</si>
  <si>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</si>
  <si>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</si>
  <si>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</si>
  <si>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</si>
  <si>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</si>
  <si>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</si>
  <si>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</si>
  <si>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</si>
  <si>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</si>
  <si>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</si>
  <si>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</si>
  <si>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</si>
  <si>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</si>
  <si>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</si>
  <si>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</si>
  <si>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</si>
  <si>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</si>
  <si>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</si>
  <si>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</si>
  <si>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</si>
  <si>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</si>
  <si>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</si>
  <si>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</si>
  <si>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</si>
  <si>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</si>
  <si>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</si>
  <si>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</si>
  <si>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</si>
  <si>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</si>
  <si>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</si>
  <si>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</si>
  <si>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</si>
  <si>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</si>
  <si>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</si>
  <si>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</si>
  <si>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</si>
  <si>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</si>
  <si>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</si>
  <si>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</si>
  <si>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</si>
  <si>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</si>
  <si>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</si>
  <si>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</si>
  <si>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</si>
  <si>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</si>
  <si>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</si>
  <si>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</si>
  <si>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</si>
  <si>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</si>
  <si>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</si>
  <si>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</si>
  <si>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</si>
  <si>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</si>
  <si>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</si>
  <si>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</si>
  <si>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</si>
  <si>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</si>
  <si>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</si>
  <si>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</si>
  <si>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</si>
  <si>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</si>
  <si>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</si>
  <si>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</si>
  <si>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</si>
  <si>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</si>
  <si>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</si>
  <si>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</si>
  <si>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</si>
  <si>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</si>
  <si>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</si>
  <si>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</si>
  <si>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</si>
  <si>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</si>
  <si>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</si>
  <si>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</si>
  <si>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</si>
  <si>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</si>
  <si>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</si>
  <si>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</si>
  <si>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</si>
  <si>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</si>
  <si>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</si>
  <si>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</si>
  <si>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</si>
  <si>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</si>
  <si>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</si>
  <si>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</si>
  <si>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</si>
  <si>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</si>
  <si>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</si>
  <si>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</si>
  <si>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</si>
  <si>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</si>
  <si>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</si>
  <si>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</si>
  <si>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</si>
  <si>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</si>
  <si>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</si>
  <si>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</si>
  <si>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</si>
  <si>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</si>
  <si>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</si>
  <si>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</si>
  <si>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</si>
  <si>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</si>
  <si>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</si>
  <si>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</si>
  <si>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</si>
  <si>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</si>
  <si>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</si>
  <si>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</si>
  <si>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</si>
  <si>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</si>
  <si>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</si>
  <si>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</si>
  <si>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</si>
  <si>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</si>
  <si>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</si>
  <si>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</si>
  <si>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</si>
  <si>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</si>
  <si>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</si>
  <si>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</si>
  <si>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</si>
  <si>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</si>
  <si>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</si>
  <si>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</si>
  <si>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</si>
  <si>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</si>
  <si>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</si>
  <si>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</si>
  <si>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</si>
  <si>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</si>
  <si>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</si>
  <si>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</si>
  <si>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</si>
  <si>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</si>
  <si>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</si>
  <si>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</si>
  <si>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</si>
  <si>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</si>
  <si>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</si>
  <si>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</si>
  <si>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</si>
  <si>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</si>
  <si>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</si>
  <si>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</si>
  <si>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</si>
  <si>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</si>
  <si>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</si>
  <si>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</si>
  <si>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</si>
  <si>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</si>
  <si>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</si>
  <si>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</si>
  <si>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</si>
  <si>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</si>
  <si>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</si>
  <si>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</si>
  <si>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</si>
  <si>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</si>
  <si>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</si>
  <si>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</si>
  <si>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</si>
  <si>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</si>
  <si>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</si>
  <si>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</si>
  <si>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</si>
  <si>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</si>
  <si>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</si>
  <si>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</si>
  <si>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</si>
  <si>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</si>
  <si>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</si>
  <si>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</si>
  <si>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</si>
  <si>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</si>
  <si>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</si>
  <si>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</si>
  <si>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</si>
  <si>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</si>
  <si>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</si>
  <si>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</si>
  <si>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</si>
  <si>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</si>
  <si>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</si>
  <si>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</si>
  <si>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</si>
  <si>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</si>
  <si>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</si>
  <si>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</si>
  <si>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</si>
  <si>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</si>
  <si>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</si>
  <si>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</si>
  <si>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</si>
  <si>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</si>
  <si>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</si>
  <si>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</si>
  <si>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</si>
  <si>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</si>
  <si>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</si>
  <si>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</si>
  <si>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</si>
  <si>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</si>
  <si>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</si>
  <si>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</si>
  <si>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</si>
  <si>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</si>
  <si>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</si>
  <si>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</si>
  <si>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</si>
  <si>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</si>
  <si>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</si>
  <si>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</si>
  <si>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</si>
  <si>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</si>
  <si>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</si>
  <si>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</si>
  <si>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</si>
  <si>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</si>
  <si>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</si>
  <si>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</si>
  <si>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</si>
  <si>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</si>
  <si>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</si>
  <si>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</si>
  <si>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</si>
  <si>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</si>
  <si>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</si>
  <si>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</si>
  <si>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</si>
  <si>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</si>
  <si>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</si>
  <si>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</si>
  <si>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</si>
  <si>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</si>
  <si>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</si>
  <si>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</si>
  <si>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</si>
  <si>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</si>
  <si>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</si>
  <si>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</si>
  <si>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</si>
  <si>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</si>
  <si>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</si>
  <si>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</si>
  <si>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</si>
  <si>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</si>
  <si>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</si>
  <si>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</si>
  <si>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</si>
  <si>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</si>
  <si>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</si>
  <si>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</si>
  <si>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</si>
  <si>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</si>
  <si>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</si>
  <si>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</si>
  <si>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</si>
  <si>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</si>
  <si>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</si>
  <si>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</si>
  <si>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</si>
  <si>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</si>
  <si>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</si>
  <si>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</si>
  <si>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</si>
  <si>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</si>
  <si>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</si>
  <si>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</si>
  <si>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</si>
  <si>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</si>
  <si>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</si>
  <si>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</si>
  <si>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</si>
  <si>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</si>
  <si>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</si>
  <si>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</si>
  <si>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</si>
  <si>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</si>
  <si>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</si>
  <si>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</si>
  <si>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</si>
  <si>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</si>
  <si>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</si>
  <si>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</si>
  <si>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</si>
  <si>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</si>
  <si>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</si>
  <si>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</si>
  <si>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</si>
  <si>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</si>
  <si>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</si>
  <si>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</si>
  <si>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</si>
  <si>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</si>
  <si>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</si>
  <si>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</si>
  <si>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</si>
  <si>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</si>
  <si>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</si>
  <si>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</si>
  <si>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</si>
  <si>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</si>
  <si>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</si>
  <si>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</si>
  <si>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</si>
  <si>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</si>
  <si>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</si>
  <si>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</si>
  <si>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</si>
  <si>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</si>
  <si>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</si>
  <si>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</si>
  <si>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</si>
  <si>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</si>
  <si>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</si>
  <si>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</si>
  <si>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</si>
  <si>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</si>
  <si>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</si>
  <si>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</si>
  <si>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</si>
  <si>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</si>
  <si>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</si>
  <si>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</si>
  <si>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</si>
  <si>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</si>
  <si>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</si>
  <si>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</si>
  <si>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</si>
  <si>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</si>
  <si>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</si>
  <si>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</si>
  <si>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</si>
  <si>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</si>
  <si>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</si>
  <si>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</si>
  <si>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</si>
  <si>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</si>
  <si>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</si>
  <si>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</si>
  <si>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</si>
  <si>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</si>
  <si>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</si>
  <si>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</si>
  <si>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</si>
  <si>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</si>
  <si>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</si>
  <si>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</si>
  <si>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</si>
  <si>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</si>
  <si>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</si>
  <si>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</si>
  <si>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</si>
  <si>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</si>
  <si>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</si>
  <si>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</si>
  <si>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</si>
  <si>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</si>
  <si>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</si>
  <si>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</si>
  <si>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</si>
  <si>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</si>
  <si>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</si>
  <si>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</si>
  <si>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</si>
  <si>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</si>
  <si>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</si>
  <si>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</si>
  <si>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</si>
  <si>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</si>
  <si>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</si>
  <si>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</si>
  <si>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</si>
  <si>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</si>
  <si>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</si>
  <si>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</si>
  <si>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</si>
  <si>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</si>
  <si>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</si>
  <si>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</si>
  <si>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</si>
  <si>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</si>
  <si>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</si>
  <si>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</si>
  <si>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</si>
  <si>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</si>
  <si>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</si>
  <si>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</si>
  <si>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</si>
  <si>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</si>
  <si>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</si>
  <si>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</si>
  <si>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</si>
  <si>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</si>
  <si>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</si>
  <si>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</si>
  <si>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</si>
  <si>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</si>
  <si>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</si>
  <si>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</si>
  <si>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</si>
  <si>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</si>
  <si>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</si>
  <si>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</si>
  <si>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</si>
  <si>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</si>
  <si>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</si>
  <si>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</si>
  <si>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</si>
  <si>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</si>
  <si>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</si>
  <si>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</si>
  <si>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</si>
  <si>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</si>
  <si>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</si>
  <si>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</si>
  <si>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</si>
  <si>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</si>
  <si>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</si>
  <si>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</si>
  <si>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</si>
  <si>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</si>
  <si>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</si>
  <si>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</si>
  <si>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</si>
  <si>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</si>
  <si>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</si>
  <si>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</si>
  <si>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</si>
  <si>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</si>
  <si>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</si>
  <si>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</si>
  <si>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</si>
  <si>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</si>
  <si>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</si>
  <si>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</si>
  <si>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</si>
  <si>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</si>
  <si>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</si>
  <si>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</si>
  <si>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</si>
  <si>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</si>
  <si>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</si>
  <si>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</si>
  <si>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</si>
  <si>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</si>
  <si>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</si>
  <si>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</si>
  <si>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</si>
  <si>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</si>
  <si>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</si>
  <si>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</si>
  <si>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</si>
  <si>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</si>
  <si>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</si>
  <si>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</si>
  <si>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</si>
  <si>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</si>
  <si>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</si>
  <si>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</si>
  <si>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</si>
  <si>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</si>
  <si>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</si>
  <si>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</si>
  <si>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</si>
  <si>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</si>
  <si>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</si>
  <si>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</si>
  <si>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</si>
  <si>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</si>
  <si>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</si>
  <si>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</si>
  <si>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</si>
  <si>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</si>
  <si>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</si>
  <si>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</si>
  <si>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</si>
  <si>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</si>
  <si>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</si>
  <si>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</si>
  <si>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</si>
  <si>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</si>
  <si>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</si>
  <si>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</si>
  <si>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</si>
  <si>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</si>
  <si>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</si>
  <si>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</si>
  <si>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</si>
  <si>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</si>
  <si>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</si>
  <si>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</si>
  <si>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</si>
  <si>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</si>
  <si>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</si>
  <si>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</si>
  <si>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</si>
  <si>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</si>
  <si>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</si>
  <si>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</si>
  <si>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</si>
  <si>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</si>
  <si>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</si>
  <si>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</si>
  <si>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</si>
  <si>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</si>
  <si>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</si>
  <si>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</si>
  <si>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</si>
  <si>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</si>
  <si>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</si>
  <si>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</si>
  <si>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</si>
  <si>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</si>
  <si>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</si>
  <si>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</si>
  <si>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</si>
  <si>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</si>
  <si>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</si>
  <si>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</si>
  <si>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</si>
  <si>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</si>
  <si>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</si>
  <si>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</si>
  <si>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</si>
  <si>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</si>
  <si>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</si>
  <si>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</si>
  <si>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</si>
  <si>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</si>
  <si>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</si>
  <si>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</si>
  <si>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</si>
  <si>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</si>
  <si>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</si>
  <si>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</si>
  <si>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</si>
  <si>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</si>
  <si>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</si>
  <si>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</si>
  <si>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</si>
  <si>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</si>
  <si>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</si>
  <si>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</si>
  <si>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</si>
  <si>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</si>
  <si>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</si>
  <si>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</si>
  <si>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</si>
  <si>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</si>
  <si>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</si>
  <si>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</si>
  <si>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</si>
  <si>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</si>
  <si>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</si>
  <si>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</si>
  <si>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</si>
  <si>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</si>
  <si>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</si>
  <si>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</si>
  <si>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</si>
  <si>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</si>
  <si>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</si>
  <si>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</si>
  <si>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</si>
  <si>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</si>
  <si>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</si>
  <si>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</si>
  <si>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</si>
  <si>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</si>
  <si>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</si>
  <si>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</si>
  <si>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</si>
  <si>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</si>
  <si>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</si>
  <si>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</si>
  <si>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</si>
  <si>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</si>
  <si>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</si>
  <si>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</si>
  <si>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</si>
  <si>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</si>
  <si>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</si>
  <si>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</si>
  <si>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</si>
  <si>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</si>
  <si>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</si>
  <si>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</si>
  <si>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</si>
  <si>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</si>
  <si>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</si>
  <si>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</si>
  <si>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</si>
  <si>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</si>
  <si>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</si>
  <si>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</si>
  <si>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</si>
  <si>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</si>
  <si>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</si>
  <si>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</si>
  <si>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</si>
  <si>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</si>
  <si>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</si>
  <si>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</si>
  <si>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</si>
  <si>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</si>
  <si>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</si>
  <si>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</si>
  <si>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</si>
  <si>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</si>
  <si>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</si>
  <si>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</si>
  <si>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</si>
  <si>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</si>
  <si>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</si>
  <si>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</si>
  <si>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</si>
  <si>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</si>
  <si>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</si>
  <si>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</si>
  <si>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</si>
  <si>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</si>
  <si>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</si>
  <si>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</si>
  <si>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</si>
  <si>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</si>
  <si>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</si>
  <si>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</si>
  <si>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</si>
  <si>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</si>
  <si>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</si>
  <si>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</si>
  <si>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</si>
  <si>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</si>
  <si>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</si>
  <si>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</si>
  <si>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</si>
  <si>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</si>
  <si>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</si>
  <si>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</si>
  <si>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</si>
  <si>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</si>
  <si>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</si>
  <si>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</si>
  <si>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</si>
  <si>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</si>
  <si>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</si>
  <si>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</si>
  <si>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</si>
  <si>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</si>
  <si>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</si>
  <si>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</si>
  <si>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</si>
  <si>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</si>
  <si>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</si>
  <si>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</si>
  <si>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</si>
  <si>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</si>
  <si>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</si>
  <si>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</si>
  <si>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</si>
  <si>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</si>
  <si>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</si>
  <si>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</si>
  <si>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</si>
  <si>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</si>
  <si>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</si>
  <si>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</si>
  <si>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</si>
  <si>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</si>
  <si>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</si>
  <si>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</si>
  <si>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</si>
  <si>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</si>
  <si>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</si>
  <si>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</si>
  <si>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</si>
  <si>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</si>
  <si>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</si>
  <si>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</si>
  <si>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</si>
  <si>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</si>
  <si>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</si>
  <si>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</si>
  <si>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</si>
  <si>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</si>
  <si>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</si>
  <si>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</si>
  <si>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</si>
  <si>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</si>
  <si>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</si>
  <si>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</si>
  <si>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</si>
  <si>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</si>
  <si>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</si>
  <si>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</si>
  <si>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</si>
  <si>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</si>
  <si>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</si>
  <si>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</si>
  <si>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</si>
  <si>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</si>
  <si>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</si>
  <si>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</si>
  <si>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</si>
  <si>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</si>
  <si>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</si>
  <si>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</si>
  <si>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</si>
  <si>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</si>
  <si>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</si>
  <si>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</si>
  <si>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</si>
  <si>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</si>
  <si>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</si>
  <si>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</si>
  <si>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</si>
  <si>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</si>
  <si>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</si>
  <si>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</si>
  <si>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</si>
  <si>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</si>
  <si>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</si>
  <si>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</si>
  <si>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</si>
  <si>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</si>
  <si>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</si>
  <si>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</si>
  <si>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</si>
  <si>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</si>
  <si>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</si>
  <si>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</si>
  <si>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</si>
  <si>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</si>
  <si>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</si>
  <si>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</si>
  <si>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</si>
  <si>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</si>
  <si>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</si>
  <si>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</si>
  <si>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</si>
  <si>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</si>
  <si>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</si>
  <si>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</si>
  <si>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</si>
  <si>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</si>
  <si>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</si>
  <si>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</si>
  <si>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</si>
  <si>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</si>
  <si>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</si>
  <si>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</si>
  <si>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</si>
  <si>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</si>
  <si>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</si>
  <si>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</si>
  <si>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</si>
  <si>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</si>
  <si>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</si>
  <si>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</si>
  <si>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</si>
  <si>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</si>
  <si>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</si>
  <si>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</si>
  <si>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</si>
  <si>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</si>
  <si>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</si>
  <si>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</si>
  <si>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</si>
  <si>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</si>
  <si>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</si>
  <si>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</si>
  <si>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</si>
  <si>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</si>
  <si>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</si>
  <si>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</si>
  <si>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</si>
  <si>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</si>
  <si>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</si>
  <si>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</si>
  <si>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</si>
  <si>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</si>
  <si>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</si>
  <si>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</si>
  <si>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</si>
  <si>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</si>
  <si>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</si>
  <si>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</si>
  <si>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</si>
  <si>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</si>
  <si>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</si>
  <si>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</si>
  <si>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</si>
  <si>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</si>
  <si>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</si>
  <si>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</si>
  <si>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</si>
  <si>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</si>
  <si>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</si>
  <si>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</si>
  <si>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</si>
  <si>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</si>
  <si>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</si>
  <si>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</si>
  <si>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</si>
  <si>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</si>
  <si>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</si>
  <si>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</si>
  <si>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</si>
  <si>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</si>
  <si>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</si>
  <si>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</si>
  <si>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</si>
  <si>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</si>
  <si>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</si>
  <si>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</si>
  <si>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</si>
  <si>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</si>
  <si>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</si>
  <si>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</si>
  <si>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</si>
  <si>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</si>
  <si>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</si>
  <si>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</si>
  <si>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</si>
  <si>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</si>
  <si>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</si>
  <si>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</si>
  <si>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</si>
  <si>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</si>
  <si>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</si>
  <si>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</si>
  <si>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</si>
  <si>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</si>
  <si>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</si>
  <si>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</si>
  <si>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</si>
  <si>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</si>
  <si>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</si>
  <si>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</si>
  <si>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</si>
  <si>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</si>
  <si>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</si>
  <si>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</si>
  <si>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</si>
  <si>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</si>
  <si>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</si>
  <si>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</si>
  <si>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</si>
  <si>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</si>
  <si>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</si>
  <si>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</si>
  <si>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</si>
  <si>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</si>
  <si>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</si>
  <si>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</si>
  <si>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</si>
  <si>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</si>
  <si>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</si>
  <si>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</si>
  <si>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</si>
  <si>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</si>
  <si>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</si>
  <si>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</si>
  <si>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</si>
  <si>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</si>
  <si>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</si>
  <si>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</si>
  <si>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</si>
  <si>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</si>
  <si>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</si>
  <si>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</si>
  <si>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</si>
  <si>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</si>
  <si>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</si>
  <si>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</si>
  <si>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</si>
  <si>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</si>
  <si>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</si>
  <si>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</si>
  <si>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</si>
  <si>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</si>
  <si>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</si>
  <si>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</si>
  <si>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</si>
  <si>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</si>
  <si>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</si>
  <si>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</si>
  <si>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</si>
  <si>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</si>
  <si>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</si>
  <si>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</si>
  <si>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</si>
  <si>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</si>
  <si>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</si>
  <si>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</si>
  <si>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</si>
  <si>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</si>
  <si>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</si>
  <si>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</si>
  <si>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</si>
  <si>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</si>
  <si>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</si>
  <si>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</si>
  <si>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</si>
  <si>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</si>
  <si>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</si>
  <si>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</si>
  <si>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</si>
  <si>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</si>
  <si>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</si>
  <si>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</si>
  <si>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</si>
  <si>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</si>
  <si>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</si>
  <si>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</si>
  <si>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</si>
  <si>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</si>
  <si>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</si>
  <si>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</si>
  <si>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</si>
  <si>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</si>
  <si>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</si>
  <si>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</si>
  <si>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</si>
  <si>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</si>
  <si>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</si>
  <si>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</si>
  <si>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</si>
  <si>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</si>
  <si>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</si>
  <si>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</si>
  <si>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</si>
  <si>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</si>
  <si>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</si>
  <si>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</si>
  <si>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</si>
  <si>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</si>
  <si>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</si>
  <si>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</si>
  <si>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</si>
  <si>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</si>
  <si>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</si>
  <si>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</si>
  <si>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</si>
  <si>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</si>
  <si>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</si>
  <si>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</si>
  <si>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</si>
  <si>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</si>
  <si>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</si>
  <si>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</si>
  <si>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</si>
  <si>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</si>
  <si>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</si>
  <si>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</si>
  <si>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</si>
  <si>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</si>
  <si>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</si>
  <si>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</si>
  <si>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</si>
  <si>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</si>
  <si>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</si>
  <si>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</si>
  <si>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</si>
  <si>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</si>
  <si>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</si>
  <si>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</si>
  <si>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</si>
  <si>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</si>
  <si>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</si>
  <si>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</si>
  <si>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</si>
  <si>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</si>
  <si>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</si>
  <si>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</si>
  <si>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</si>
  <si>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</si>
  <si>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</si>
  <si>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</si>
  <si>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</si>
  <si>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</si>
  <si>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</si>
  <si>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</si>
  <si>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</si>
  <si>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</si>
  <si>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</si>
  <si>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</si>
  <si>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</si>
  <si>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</si>
  <si>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</si>
  <si>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</si>
  <si>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</si>
  <si>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</si>
  <si>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</si>
  <si>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</si>
  <si>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</si>
  <si>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</si>
  <si>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</si>
  <si>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</si>
  <si>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</si>
  <si>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</si>
  <si>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</si>
  <si>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</si>
  <si>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</si>
  <si>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</si>
  <si>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</si>
  <si>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</si>
  <si>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</si>
  <si>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</si>
  <si>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</si>
  <si>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</si>
  <si>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</si>
  <si>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</si>
  <si>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</si>
  <si>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</si>
  <si>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</si>
  <si>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</si>
  <si>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</si>
  <si>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</si>
  <si>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</si>
  <si>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</si>
  <si>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</si>
  <si>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</si>
  <si>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</si>
  <si>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</si>
  <si>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</si>
  <si>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</si>
  <si>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</si>
  <si>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</si>
  <si>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</si>
  <si>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</si>
  <si>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</si>
  <si>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</si>
  <si>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</si>
  <si>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</si>
  <si>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</si>
  <si>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</si>
  <si>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</si>
  <si>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</si>
  <si>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</si>
  <si>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</si>
  <si>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</si>
  <si>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</si>
  <si>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</si>
  <si>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</si>
  <si>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</si>
  <si>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</si>
  <si>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</si>
  <si>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</si>
  <si>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</si>
  <si>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</si>
  <si>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</si>
  <si>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</si>
  <si>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</si>
  <si>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</si>
  <si>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</si>
  <si>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</si>
  <si>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</si>
  <si>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</si>
  <si>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</si>
  <si>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</si>
  <si>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</si>
  <si>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</si>
  <si>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</si>
  <si>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</si>
  <si>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</si>
  <si>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</si>
  <si>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</si>
  <si>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</si>
  <si>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</si>
  <si>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</si>
  <si>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</si>
  <si>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</si>
  <si>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</si>
  <si>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</si>
  <si>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</si>
  <si>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</si>
  <si>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</si>
  <si>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</si>
  <si>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</si>
  <si>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</si>
  <si>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</si>
  <si>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</si>
  <si>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</si>
  <si>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</si>
  <si>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</si>
  <si>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</si>
  <si>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</si>
  <si>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</si>
  <si>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</si>
  <si>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</si>
  <si>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</si>
  <si>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</si>
  <si>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</si>
  <si>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</si>
  <si>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</si>
  <si>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</si>
  <si>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</si>
  <si>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</si>
  <si>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</si>
  <si>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</si>
  <si>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</si>
  <si>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</si>
  <si>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</si>
  <si>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</si>
  <si>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</si>
  <si>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</si>
  <si>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</si>
  <si>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</si>
  <si>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</si>
  <si>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</si>
  <si>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</si>
  <si>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</si>
  <si>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</si>
  <si>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</si>
  <si>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</si>
  <si>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</si>
  <si>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</si>
  <si>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</si>
  <si>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</si>
  <si>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</si>
  <si>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</si>
  <si>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</si>
  <si>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</si>
  <si>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</si>
  <si>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</si>
  <si>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</si>
  <si>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</si>
  <si>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</si>
  <si>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</si>
  <si>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</si>
  <si>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</si>
  <si>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</si>
  <si>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</si>
  <si>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</si>
  <si>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</si>
  <si>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</si>
  <si>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</si>
  <si>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</si>
  <si>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</si>
  <si>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</si>
  <si>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</si>
  <si>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</si>
  <si>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</si>
  <si>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</si>
  <si>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</si>
  <si>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</si>
  <si>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</si>
  <si>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</si>
  <si>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</si>
  <si>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</si>
  <si>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</si>
  <si>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</si>
  <si>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</si>
  <si>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</si>
  <si>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</si>
  <si>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</si>
  <si>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</si>
  <si>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</si>
  <si>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</si>
  <si>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</si>
  <si>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</si>
  <si>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</si>
  <si>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</si>
  <si>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</si>
  <si>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</si>
  <si>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</si>
  <si>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</si>
  <si>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</si>
  <si>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</si>
  <si>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</si>
  <si>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</si>
  <si>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</si>
  <si>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</si>
  <si>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</si>
  <si>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</si>
  <si>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</si>
  <si>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</si>
  <si>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</si>
  <si>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</si>
  <si>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</si>
  <si>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</si>
  <si>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</si>
  <si>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</si>
  <si>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</si>
  <si>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</si>
  <si>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</si>
  <si>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</si>
  <si>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</si>
  <si>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</si>
  <si>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</si>
  <si>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</si>
  <si>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</si>
  <si>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</si>
  <si>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</si>
  <si>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</si>
  <si>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</si>
  <si>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</si>
  <si>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</si>
  <si>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</si>
  <si>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</si>
  <si>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</si>
  <si>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</si>
  <si>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</si>
  <si>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</si>
  <si>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</si>
  <si>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</si>
  <si>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</si>
  <si>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</si>
  <si>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</si>
  <si>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</si>
  <si>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</si>
  <si>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</si>
  <si>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</si>
  <si>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</si>
  <si>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</si>
  <si>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</si>
  <si>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</si>
  <si>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</si>
  <si>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</si>
  <si>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</si>
  <si>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</si>
  <si>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</si>
  <si>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</si>
  <si>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</si>
  <si>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</si>
  <si>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</si>
  <si>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</si>
  <si>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</si>
  <si>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</si>
  <si>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</si>
  <si>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</si>
  <si>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</si>
  <si>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</si>
  <si>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</si>
  <si>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</si>
  <si>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</si>
  <si>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</si>
  <si>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</si>
  <si>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</si>
  <si>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</si>
  <si>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</si>
  <si>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</si>
  <si>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</si>
  <si>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</si>
  <si>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</si>
  <si>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</si>
  <si>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</si>
  <si>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</si>
  <si>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</si>
  <si>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</si>
  <si>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</si>
  <si>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</si>
  <si>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</si>
  <si>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</si>
  <si>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</si>
  <si>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</si>
  <si>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</si>
  <si>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</si>
  <si>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</si>
  <si>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</si>
  <si>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</si>
  <si>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</si>
  <si>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</si>
  <si>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</si>
  <si>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</si>
  <si>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</si>
  <si>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</si>
  <si>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</si>
  <si>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</si>
  <si>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</si>
  <si>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</si>
  <si>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</si>
  <si>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</si>
  <si>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</si>
  <si>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</si>
  <si>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</si>
  <si>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</si>
  <si>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</si>
  <si>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</si>
  <si>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</si>
  <si>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</si>
  <si>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</si>
  <si>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</si>
  <si>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</si>
  <si>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</si>
  <si>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</si>
  <si>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</si>
  <si>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</si>
  <si>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</si>
  <si>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</si>
  <si>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</si>
  <si>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</si>
  <si>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</si>
  <si>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</si>
  <si>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</si>
  <si>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</si>
  <si>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</si>
  <si>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</si>
  <si>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</si>
  <si>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</si>
  <si>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</si>
  <si>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</si>
  <si>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</si>
  <si>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</si>
  <si>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</si>
  <si>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</si>
  <si>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</si>
  <si>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</si>
  <si>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</si>
  <si>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</si>
  <si>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</si>
  <si>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</si>
  <si>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</si>
  <si>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</si>
  <si>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</si>
  <si>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</si>
  <si>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</si>
  <si>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</si>
  <si>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</si>
  <si>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</si>
  <si>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</si>
  <si>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</si>
  <si>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</si>
  <si>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</si>
  <si>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</si>
  <si>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</si>
  <si>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</si>
  <si>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</si>
  <si>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</si>
  <si>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</si>
  <si>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</si>
  <si>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</si>
  <si>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</si>
  <si>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</si>
  <si>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</si>
  <si>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</si>
  <si>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</si>
  <si>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</si>
  <si>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</si>
  <si>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</si>
  <si>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</si>
  <si>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</si>
  <si>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</si>
  <si>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</si>
  <si>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</si>
  <si>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</si>
  <si>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</si>
  <si>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</si>
  <si>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</si>
  <si>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</si>
  <si>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</si>
  <si>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</si>
  <si>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</si>
  <si>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</si>
  <si>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</si>
  <si>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</si>
  <si>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</si>
  <si>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</si>
  <si>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</si>
  <si>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</si>
  <si>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</si>
  <si>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</si>
  <si>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</si>
  <si>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</si>
  <si>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</si>
  <si>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</si>
  <si>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</si>
  <si>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</si>
  <si>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</si>
  <si>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</si>
  <si>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</si>
  <si>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</si>
  <si>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</si>
  <si>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</si>
  <si>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</si>
  <si>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</si>
  <si>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</si>
  <si>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</si>
  <si>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</si>
  <si>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</si>
  <si>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</si>
  <si>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</si>
  <si>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</si>
  <si>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</si>
  <si>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</si>
  <si>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</si>
  <si>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</si>
  <si>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</si>
  <si>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</si>
  <si>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</si>
  <si>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</si>
  <si>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</si>
  <si>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</si>
  <si>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</si>
  <si>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</si>
  <si>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</si>
  <si>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</si>
  <si>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</si>
  <si>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</si>
  <si>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</si>
  <si>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</si>
  <si>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</si>
  <si>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</si>
  <si>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</si>
  <si>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</si>
  <si>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</si>
  <si>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</si>
  <si>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</si>
  <si>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</si>
  <si>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</si>
  <si>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</si>
  <si>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</si>
  <si>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</si>
  <si>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</si>
  <si>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</si>
  <si>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</si>
  <si>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</si>
  <si>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</si>
  <si>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</si>
  <si>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</si>
  <si>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</si>
  <si>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</si>
  <si>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</si>
  <si>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</si>
  <si>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</si>
  <si>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</si>
  <si>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</si>
  <si>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</si>
  <si>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</si>
  <si>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</si>
  <si>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</si>
  <si>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</si>
  <si>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</si>
  <si>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</si>
  <si>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</si>
  <si>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</si>
  <si>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</si>
  <si>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</si>
  <si>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</si>
  <si>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</si>
  <si>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</si>
  <si>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</si>
  <si>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</si>
  <si>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</si>
  <si>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</si>
  <si>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</si>
  <si>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</si>
  <si>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</si>
  <si>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</si>
  <si>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</si>
  <si>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</si>
  <si>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</si>
  <si>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</si>
  <si>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</si>
  <si>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</si>
  <si>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</si>
  <si>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</si>
  <si>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</si>
  <si>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</si>
  <si>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</si>
  <si>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</si>
  <si>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</si>
  <si>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</si>
  <si>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</si>
  <si>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</si>
  <si>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</si>
  <si>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</si>
  <si>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</si>
  <si>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</si>
  <si>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</si>
  <si>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</si>
  <si>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</si>
  <si>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</si>
  <si>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</si>
  <si>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</si>
  <si>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</si>
  <si>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</si>
  <si>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</si>
  <si>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</si>
  <si>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</si>
  <si>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</si>
  <si>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</si>
  <si>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</si>
  <si>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</si>
  <si>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</si>
  <si>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</si>
  <si>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</si>
  <si>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</si>
  <si>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</si>
  <si>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</si>
  <si>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</si>
  <si>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</si>
  <si>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</si>
  <si>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</si>
  <si>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</si>
  <si>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</si>
  <si>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</si>
  <si>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</si>
  <si>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</si>
  <si>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</si>
  <si>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</si>
  <si>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</si>
  <si>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</si>
  <si>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</si>
  <si>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</si>
  <si>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</si>
  <si>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</si>
  <si>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</si>
  <si>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</si>
  <si>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</si>
  <si>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</si>
  <si>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</si>
  <si>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</si>
  <si>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</si>
  <si>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</si>
  <si>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</si>
  <si>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</si>
  <si>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</si>
  <si>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</si>
  <si>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</si>
  <si>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</si>
  <si>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</si>
  <si>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</si>
  <si>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</si>
  <si>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</si>
  <si>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</si>
  <si>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</si>
  <si>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</si>
  <si>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</si>
  <si>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</si>
  <si>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</si>
  <si>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</si>
  <si>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</si>
  <si>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</si>
  <si>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</si>
  <si>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</si>
  <si>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</si>
  <si>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</si>
  <si>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</si>
  <si>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</si>
  <si>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</si>
  <si>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</si>
  <si>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</si>
  <si>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</si>
  <si>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</si>
  <si>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</si>
  <si>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</si>
  <si>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</si>
  <si>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</si>
  <si>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</si>
  <si>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</si>
  <si>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</si>
  <si>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</si>
  <si>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</si>
  <si>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</si>
  <si>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</si>
  <si>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</si>
  <si>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</si>
  <si>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</si>
  <si>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</si>
  <si>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</si>
  <si>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</si>
  <si>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</si>
  <si>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</si>
  <si>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</si>
  <si>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</si>
  <si>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</si>
  <si>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</si>
  <si>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</si>
  <si>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</si>
  <si>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</si>
  <si>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</si>
  <si>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</si>
  <si>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</si>
  <si>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</si>
  <si>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</si>
  <si>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</si>
  <si>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</si>
  <si>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</si>
  <si>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</si>
  <si>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</si>
  <si>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</si>
  <si>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</si>
  <si>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</si>
  <si>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</si>
  <si>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</si>
  <si>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</si>
  <si>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</si>
  <si>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</si>
  <si>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</si>
  <si>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</si>
  <si>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</si>
  <si>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</si>
  <si>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</si>
  <si>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</si>
  <si>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</si>
  <si>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</si>
  <si>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</si>
  <si>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</si>
  <si>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</si>
  <si>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</si>
  <si>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</si>
  <si>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</si>
  <si>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</si>
  <si>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</si>
  <si>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</si>
  <si>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</si>
  <si>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</si>
  <si>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</si>
  <si>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</si>
  <si>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</si>
  <si>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</si>
  <si>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</si>
  <si>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</si>
  <si>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</si>
  <si>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</si>
  <si>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</si>
  <si>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</si>
  <si>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</si>
  <si>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</si>
  <si>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</si>
  <si>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</si>
  <si>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</si>
  <si>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</si>
  <si>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</si>
  <si>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</si>
  <si>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</si>
  <si>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</si>
  <si>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</si>
  <si>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</si>
  <si>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</si>
  <si>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</si>
  <si>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</si>
  <si>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</si>
  <si>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</si>
  <si>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</si>
  <si>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</si>
  <si>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</si>
  <si>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</si>
  <si>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</si>
  <si>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</si>
  <si>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</si>
  <si>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</si>
  <si>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</si>
  <si>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</si>
  <si>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</si>
  <si>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</si>
  <si>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</si>
  <si>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</si>
  <si>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</si>
  <si>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</si>
  <si>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</si>
  <si>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</si>
  <si>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</si>
  <si>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</si>
  <si>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</si>
  <si>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</si>
  <si>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</si>
  <si>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</si>
  <si>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</si>
  <si>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</si>
  <si>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</si>
  <si>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</si>
  <si>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</si>
  <si>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</si>
  <si>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</si>
  <si>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</si>
  <si>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</si>
  <si>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</si>
  <si>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</si>
  <si>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</si>
  <si>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</si>
  <si>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</si>
  <si>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</si>
  <si>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</si>
  <si>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</si>
  <si>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</si>
  <si>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</si>
  <si>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</si>
  <si>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</si>
  <si>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</si>
  <si>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</si>
  <si>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</si>
  <si>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</si>
  <si>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</si>
  <si>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</si>
  <si>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</si>
  <si>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</si>
  <si>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</si>
  <si>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</si>
  <si>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</si>
  <si>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</si>
  <si>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</si>
  <si>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</si>
  <si>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</si>
  <si>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</si>
  <si>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</si>
  <si>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</si>
  <si>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</si>
  <si>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</si>
  <si>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</si>
  <si>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</si>
  <si>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</si>
  <si>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</si>
  <si>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</si>
  <si>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</si>
  <si>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</si>
  <si>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</si>
  <si>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</si>
  <si>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</si>
  <si>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</si>
  <si>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</si>
  <si>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</si>
  <si>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</si>
  <si>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</si>
  <si>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</si>
  <si>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</si>
  <si>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</si>
  <si>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</si>
  <si>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</si>
  <si>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</si>
  <si>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</si>
  <si>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</si>
  <si>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</si>
  <si>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</si>
  <si>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</si>
  <si>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</si>
  <si>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</si>
  <si>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</si>
  <si>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</si>
  <si>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</si>
  <si>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</si>
  <si>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</si>
  <si>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</si>
  <si>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</si>
  <si>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</si>
  <si>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</si>
  <si>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</si>
  <si>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</si>
  <si>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</si>
  <si>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</si>
  <si>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</si>
  <si>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</si>
  <si>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</si>
  <si>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</si>
  <si>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</si>
  <si>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</si>
  <si>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</si>
  <si>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</si>
  <si>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</si>
  <si>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</si>
  <si>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</si>
  <si>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</si>
  <si>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</si>
  <si>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</si>
  <si>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</si>
  <si>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</si>
  <si>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</si>
  <si>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</si>
  <si>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</si>
  <si>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</si>
  <si>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</si>
  <si>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</si>
  <si>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</si>
  <si>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</si>
  <si>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</si>
  <si>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</si>
  <si>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</si>
  <si>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</si>
  <si>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</si>
  <si>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</si>
  <si>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</si>
  <si>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</si>
  <si>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</si>
  <si>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</si>
  <si>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</si>
  <si>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</si>
  <si>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</si>
  <si>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</si>
  <si>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</si>
  <si>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</si>
  <si>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</si>
  <si>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</si>
  <si>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</si>
  <si>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</si>
  <si>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</si>
  <si>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</si>
  <si>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</si>
  <si>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</si>
  <si>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</si>
  <si>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</si>
  <si>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</si>
  <si>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</si>
  <si>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</si>
  <si>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</si>
  <si>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</si>
  <si>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</si>
  <si>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</si>
  <si>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</si>
  <si>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</si>
  <si>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</si>
  <si>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</si>
  <si>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</si>
  <si>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</si>
  <si>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</si>
  <si>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</si>
  <si>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</si>
  <si>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</si>
  <si>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</si>
  <si>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</si>
  <si>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</si>
  <si>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</si>
  <si>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</si>
  <si>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</si>
  <si>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</si>
  <si>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</si>
  <si>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</si>
  <si>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</si>
  <si>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</si>
  <si>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</si>
  <si>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</si>
  <si>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</si>
  <si>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</si>
  <si>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</si>
  <si>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</si>
  <si>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</si>
  <si>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</si>
  <si>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</si>
  <si>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</si>
  <si>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</si>
  <si>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</si>
  <si>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</si>
  <si>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</si>
  <si>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</si>
  <si>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</si>
  <si>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</si>
  <si>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</si>
  <si>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</si>
  <si>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</si>
  <si>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</si>
  <si>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</si>
  <si>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</si>
  <si>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</si>
  <si>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</si>
  <si>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</si>
  <si>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</si>
  <si>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</si>
  <si>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</si>
  <si>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</si>
  <si>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</si>
  <si>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</si>
  <si>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</si>
  <si>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</si>
  <si>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</si>
  <si>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</si>
  <si>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</si>
  <si>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</si>
  <si>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</si>
  <si>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</si>
  <si>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</si>
  <si>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</si>
  <si>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</si>
  <si>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</si>
  <si>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</si>
  <si>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</si>
  <si>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</si>
  <si>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</si>
  <si>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</si>
  <si>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</si>
  <si>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</si>
  <si>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</si>
  <si>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</si>
  <si>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</si>
  <si>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</si>
  <si>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</si>
  <si>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</si>
  <si>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</si>
  <si>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</si>
  <si>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</si>
  <si>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</si>
  <si>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</si>
  <si>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</si>
  <si>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</si>
  <si>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</si>
  <si>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</si>
  <si>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</si>
  <si>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</si>
  <si>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</si>
  <si>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</si>
  <si>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</si>
  <si>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</si>
  <si>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</si>
  <si>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</si>
  <si>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</si>
  <si>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</si>
  <si>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</si>
  <si>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</si>
  <si>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</si>
  <si>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</si>
  <si>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</si>
  <si>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</si>
  <si>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</si>
  <si>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</si>
  <si>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</si>
  <si>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</si>
  <si>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</si>
  <si>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</si>
  <si>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</si>
  <si>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</si>
  <si>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</si>
  <si>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</si>
  <si>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</si>
  <si>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</si>
  <si>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</si>
  <si>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</si>
  <si>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</si>
  <si>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</si>
  <si>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</si>
  <si>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</si>
  <si>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</si>
  <si>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</si>
  <si>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</si>
  <si>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</si>
  <si>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</si>
  <si>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</si>
  <si>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</si>
  <si>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</si>
  <si>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</si>
  <si>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</si>
  <si>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</si>
  <si>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</si>
  <si>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</si>
  <si>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</si>
  <si>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</si>
  <si>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</si>
  <si>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</si>
  <si>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</si>
  <si>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</si>
  <si>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</si>
  <si>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</si>
  <si>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</si>
  <si>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</si>
  <si>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</si>
  <si>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</si>
  <si>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</si>
  <si>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</si>
  <si>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</si>
  <si>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</si>
  <si>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</si>
  <si>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</si>
  <si>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</si>
  <si>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</si>
  <si>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</si>
  <si>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</si>
  <si>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</si>
  <si>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</si>
  <si>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</si>
  <si>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</si>
  <si>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</si>
  <si>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</si>
  <si>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</si>
  <si>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</si>
  <si>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</si>
  <si>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</si>
  <si>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</si>
  <si>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</si>
  <si>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</si>
  <si>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</si>
  <si>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</si>
  <si>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</si>
  <si>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</si>
  <si>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</si>
  <si>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</si>
  <si>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</si>
  <si>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</si>
  <si>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</si>
  <si>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</si>
  <si>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</si>
  <si>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</si>
  <si>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</si>
  <si>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</si>
  <si>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</si>
  <si>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</si>
  <si>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</si>
  <si>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</si>
  <si>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</si>
  <si>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</si>
  <si>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</si>
  <si>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</si>
  <si>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</si>
  <si>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</si>
  <si>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</si>
  <si>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</si>
  <si>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</si>
  <si>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</si>
  <si>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</si>
  <si>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</si>
  <si>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</si>
  <si>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</si>
  <si>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</si>
  <si>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</si>
  <si>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</si>
  <si>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</si>
  <si>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</si>
  <si>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</si>
  <si>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</si>
  <si>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</si>
  <si>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</si>
  <si>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</si>
  <si>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</si>
  <si>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</si>
  <si>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</si>
  <si>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</si>
  <si>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</si>
  <si>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</si>
  <si>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</si>
  <si>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</si>
  <si>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</si>
  <si>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</si>
  <si>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</si>
  <si>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</si>
  <si>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</si>
  <si>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</si>
  <si>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</si>
  <si>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</si>
  <si>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</si>
  <si>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</si>
  <si>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</si>
  <si>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</si>
  <si>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</si>
  <si>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</si>
  <si>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</si>
  <si>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</si>
  <si>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</si>
  <si>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</si>
  <si>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</si>
  <si>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</si>
  <si>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</si>
  <si>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</si>
  <si>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</si>
  <si>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</si>
  <si>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</si>
  <si>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</si>
  <si>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</si>
  <si>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</si>
  <si>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</si>
  <si>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</si>
  <si>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</si>
  <si>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</si>
  <si>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</si>
  <si>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</si>
  <si>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</si>
  <si>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</si>
  <si>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</si>
  <si>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</si>
  <si>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</si>
  <si>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</si>
  <si>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</si>
  <si>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</si>
  <si>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</si>
  <si>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</si>
  <si>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</si>
  <si>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</si>
  <si>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</si>
  <si>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</si>
  <si>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</si>
  <si>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</si>
  <si>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</si>
  <si>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</si>
  <si>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</si>
  <si>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</si>
  <si>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</si>
  <si>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</si>
  <si>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</si>
  <si>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</si>
  <si>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</si>
  <si>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</si>
  <si>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</si>
  <si>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</si>
  <si>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</si>
  <si>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</si>
  <si>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</si>
  <si>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</si>
  <si>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</si>
  <si>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</si>
  <si>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</si>
  <si>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</si>
  <si>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</si>
  <si>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</si>
  <si>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</si>
  <si>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</si>
  <si>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</si>
  <si>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</si>
  <si>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</si>
  <si>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</si>
  <si>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</si>
  <si>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</si>
  <si>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</si>
  <si>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</si>
  <si>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</si>
  <si>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</si>
  <si>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</si>
  <si>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</si>
  <si>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</si>
  <si>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</si>
  <si>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</si>
  <si>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</si>
  <si>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</si>
  <si>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</si>
  <si>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</si>
  <si>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</si>
  <si>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</si>
  <si>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</si>
  <si>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</si>
  <si>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</si>
  <si>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</si>
  <si>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</si>
  <si>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</si>
  <si>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</si>
  <si>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</si>
  <si>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</si>
  <si>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</si>
  <si>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</si>
  <si>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</si>
  <si>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</si>
  <si>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</si>
  <si>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</si>
  <si>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</si>
  <si>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</si>
  <si>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</si>
  <si>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</si>
  <si>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</si>
  <si>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</si>
  <si>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</si>
  <si>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</si>
  <si>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</si>
  <si>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</si>
  <si>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</si>
  <si>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</si>
  <si>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</si>
  <si>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</si>
  <si>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</si>
  <si>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</si>
  <si>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</si>
  <si>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</si>
  <si>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</si>
  <si>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</si>
  <si>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</si>
  <si>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</si>
  <si>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</si>
  <si>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</si>
  <si>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</si>
  <si>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</si>
  <si>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</si>
  <si>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</si>
  <si>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</si>
  <si>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</si>
  <si>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</si>
  <si>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</si>
  <si>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</si>
  <si>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</si>
  <si>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</si>
  <si>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</si>
  <si>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</si>
  <si>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</si>
  <si>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</si>
  <si>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</si>
  <si>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</si>
  <si>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</si>
  <si>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</si>
  <si>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</si>
  <si>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</si>
  <si>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</si>
  <si>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</si>
  <si>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</si>
  <si>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</si>
  <si>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</si>
  <si>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</si>
  <si>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</si>
  <si>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</si>
  <si>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</si>
  <si>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</si>
  <si>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</si>
  <si>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</si>
  <si>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</si>
  <si>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</si>
  <si>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</si>
  <si>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</si>
  <si>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</si>
  <si>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</si>
  <si>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</si>
  <si>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</si>
  <si>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</si>
  <si>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</si>
  <si>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</si>
  <si>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</si>
  <si>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</si>
  <si>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</si>
  <si>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</si>
  <si>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</si>
  <si>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</si>
  <si>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</si>
  <si>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</si>
  <si>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</si>
  <si>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</si>
  <si>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</si>
  <si>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</si>
  <si>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</si>
  <si>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</si>
  <si>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</si>
  <si>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</si>
  <si>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</si>
  <si>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</si>
  <si>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</si>
  <si>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</si>
  <si>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</si>
  <si>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</si>
  <si>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</si>
  <si>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</si>
  <si>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</si>
  <si>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</si>
  <si>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</si>
  <si>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</si>
  <si>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</si>
  <si>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</si>
  <si>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</si>
  <si>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</si>
  <si>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</si>
  <si>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</si>
  <si>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</si>
  <si>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</si>
  <si>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</si>
  <si>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</si>
  <si>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</si>
  <si>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</si>
  <si>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</si>
  <si>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</si>
  <si>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</si>
  <si>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</si>
  <si>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</si>
  <si>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</si>
  <si>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</si>
  <si>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</si>
  <si>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</si>
  <si>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</si>
  <si>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</si>
  <si>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</si>
  <si>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</si>
  <si>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</si>
  <si>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</si>
  <si>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</si>
  <si>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</si>
  <si>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</si>
  <si>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</si>
  <si>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</si>
  <si>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</si>
  <si>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</si>
  <si>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</si>
  <si>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</si>
  <si>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</si>
  <si>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</si>
  <si>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</si>
  <si>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</si>
  <si>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</si>
  <si>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</si>
  <si>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</si>
  <si>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</si>
  <si>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</si>
  <si>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</si>
  <si>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</si>
  <si>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</si>
  <si>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</si>
  <si>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</si>
  <si>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</si>
  <si>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</si>
  <si>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</si>
  <si>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</si>
  <si>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</si>
  <si>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</si>
  <si>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</si>
  <si>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</si>
  <si>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</si>
  <si>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</si>
  <si>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</si>
  <si>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</si>
  <si>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</si>
  <si>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</si>
  <si>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</si>
  <si>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</si>
  <si>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</si>
  <si>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</si>
  <si>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</si>
  <si>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</si>
  <si>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</si>
  <si>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</si>
  <si>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</si>
  <si>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</si>
  <si>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</si>
  <si>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</si>
  <si>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</si>
  <si>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</si>
  <si>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</si>
  <si>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</si>
  <si>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</si>
  <si>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</si>
  <si>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</si>
  <si>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</si>
  <si>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</si>
  <si>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</si>
  <si>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</si>
  <si>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</si>
  <si>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</si>
  <si>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</si>
  <si>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</si>
  <si>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</si>
  <si>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</si>
  <si>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</si>
  <si>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</si>
  <si>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</si>
  <si>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</si>
  <si>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</si>
  <si>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</si>
  <si>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</si>
  <si>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</si>
  <si>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</si>
  <si>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</si>
  <si>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</si>
  <si>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</si>
  <si>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</si>
  <si>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</si>
  <si>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</si>
  <si>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</si>
  <si>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</si>
  <si>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</si>
  <si>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</si>
  <si>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</si>
  <si>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</si>
  <si>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</si>
  <si>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</si>
  <si>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</si>
  <si>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</si>
  <si>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</si>
  <si>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</si>
  <si>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</si>
  <si>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</si>
  <si>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</si>
  <si>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</si>
  <si>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</si>
  <si>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</si>
  <si>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</si>
  <si>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</si>
  <si>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</si>
  <si>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</si>
  <si>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</si>
  <si>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</si>
  <si>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</si>
  <si>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</si>
  <si>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</si>
  <si>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</si>
  <si>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</si>
  <si>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</si>
  <si>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</si>
  <si>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</si>
  <si>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</si>
  <si>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</si>
  <si>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</si>
  <si>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</si>
  <si>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</si>
  <si>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</si>
  <si>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</si>
  <si>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</si>
  <si>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</si>
  <si>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</si>
  <si>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</si>
  <si>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</si>
  <si>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</si>
  <si>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</si>
  <si>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</si>
  <si>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</si>
  <si>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</si>
  <si>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</si>
  <si>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</si>
  <si>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</si>
  <si>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</si>
  <si>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</si>
  <si>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</si>
  <si>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</si>
  <si>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</si>
  <si>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</si>
  <si>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</si>
  <si>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</si>
  <si>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</si>
  <si>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</si>
  <si>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</si>
  <si>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</si>
  <si>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</si>
  <si>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</si>
  <si>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</si>
  <si>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</si>
  <si>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</si>
  <si>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</si>
  <si>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</si>
  <si>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</si>
  <si>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</si>
  <si>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</si>
  <si>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</si>
  <si>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</si>
  <si>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</si>
  <si>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</si>
  <si>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</si>
  <si>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</si>
  <si>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</si>
  <si>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</si>
  <si>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</si>
  <si>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</si>
  <si>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</si>
  <si>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</si>
  <si>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</si>
  <si>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</si>
  <si>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</si>
  <si>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</si>
  <si>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</si>
  <si>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</si>
  <si>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</si>
  <si>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</si>
  <si>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</si>
  <si>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</si>
  <si>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</si>
  <si>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</si>
  <si>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</si>
  <si>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</si>
  <si>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</si>
  <si>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</si>
  <si>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</si>
  <si>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</si>
  <si>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</si>
  <si>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</si>
  <si>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</si>
  <si>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</si>
  <si>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</si>
  <si>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</si>
  <si>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</si>
  <si>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</si>
  <si>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</si>
  <si>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</si>
  <si>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</si>
  <si>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</si>
  <si>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</si>
  <si>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</si>
  <si>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</si>
  <si>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</si>
  <si>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</si>
  <si>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</si>
  <si>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</si>
  <si>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</si>
  <si>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</si>
  <si>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</si>
  <si>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</si>
  <si>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</si>
  <si>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</si>
  <si>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</si>
  <si>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</si>
  <si>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</si>
  <si>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</si>
  <si>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</si>
  <si>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</si>
  <si>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</si>
  <si>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</si>
  <si>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</si>
  <si>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</si>
  <si>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</si>
  <si>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</si>
  <si>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</si>
  <si>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</si>
  <si>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</si>
  <si>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</si>
  <si>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</si>
  <si>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</si>
  <si>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</si>
  <si>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</si>
  <si>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</si>
  <si>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</si>
  <si>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</si>
  <si>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</si>
  <si>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</si>
  <si>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</si>
  <si>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</si>
  <si>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</si>
  <si>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</si>
  <si>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</si>
  <si>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</si>
  <si>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</si>
  <si>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</si>
  <si>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</si>
  <si>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</si>
  <si>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</si>
  <si>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</si>
  <si>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</si>
  <si>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</si>
  <si>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</si>
  <si>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</si>
  <si>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</si>
  <si>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</si>
  <si>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</si>
  <si>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</si>
  <si>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</si>
  <si>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</si>
  <si>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</si>
  <si>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</si>
  <si>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</si>
  <si>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</si>
  <si>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</si>
  <si>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</si>
  <si>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</si>
  <si>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</si>
  <si>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</si>
  <si>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</si>
  <si>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</si>
  <si>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</si>
  <si>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</si>
  <si>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</si>
  <si>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</si>
  <si>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</si>
  <si>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</si>
  <si>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</si>
  <si>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</si>
  <si>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</si>
  <si>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</si>
  <si>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</si>
  <si>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</si>
  <si>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</si>
  <si>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</si>
  <si>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</si>
  <si>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</si>
  <si>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</si>
  <si>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</si>
  <si>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</si>
  <si>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</si>
  <si>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</si>
  <si>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</si>
  <si>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</si>
  <si>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</si>
  <si>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</si>
  <si>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</si>
  <si>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</si>
  <si>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</si>
  <si>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</si>
  <si>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</si>
  <si>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</si>
  <si>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</si>
  <si>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</si>
  <si>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</si>
  <si>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</si>
  <si>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</si>
  <si>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</si>
  <si>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</si>
  <si>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</si>
  <si>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</si>
  <si>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</si>
  <si>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</si>
  <si>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</si>
  <si>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</si>
  <si>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</si>
  <si>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</si>
  <si>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</si>
  <si>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</si>
  <si>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</si>
  <si>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</si>
  <si>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</si>
  <si>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</si>
  <si>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</si>
  <si>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</si>
  <si>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</si>
  <si>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</si>
  <si>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</si>
  <si>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</si>
  <si>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</si>
  <si>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</si>
  <si>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</si>
  <si>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</si>
  <si>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</si>
  <si>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</si>
  <si>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</si>
  <si>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</si>
  <si>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</si>
  <si>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</si>
  <si>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</si>
  <si>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</si>
  <si>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</si>
  <si>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</si>
  <si>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</si>
  <si>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</si>
  <si>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</si>
  <si>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</si>
  <si>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</si>
  <si>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</si>
  <si>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</si>
  <si>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</si>
  <si>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</si>
  <si>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</si>
  <si>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</si>
  <si>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</si>
  <si>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</si>
  <si>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</si>
  <si>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</si>
  <si>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</si>
  <si>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</si>
  <si>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</si>
  <si>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</si>
  <si>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</si>
  <si>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</si>
  <si>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</si>
  <si>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</si>
  <si>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</si>
  <si>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</si>
  <si>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</si>
  <si>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</si>
  <si>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</si>
  <si>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</si>
  <si>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</si>
  <si>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</si>
  <si>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</si>
  <si>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</si>
  <si>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</si>
  <si>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</si>
  <si>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</si>
  <si>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</si>
  <si>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</si>
  <si>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</si>
  <si>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</si>
  <si>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</si>
  <si>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</si>
  <si>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</si>
  <si>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</si>
  <si>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</si>
  <si>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</si>
  <si>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</si>
  <si>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</si>
  <si>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</si>
  <si>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</si>
  <si>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</si>
  <si>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</si>
  <si>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</si>
  <si>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</si>
  <si>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</si>
  <si>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</si>
  <si>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</si>
  <si>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</si>
  <si>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</si>
  <si>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</si>
  <si>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</si>
  <si>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</si>
  <si>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</si>
  <si>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</si>
  <si>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</si>
  <si>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</si>
  <si>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</si>
  <si>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</si>
  <si>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</si>
  <si>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</si>
  <si>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</si>
  <si>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</si>
  <si>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</si>
  <si>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</si>
  <si>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</si>
  <si>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</si>
  <si>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</si>
  <si>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</si>
  <si>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</si>
  <si>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</si>
  <si>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</si>
  <si>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</si>
  <si>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</si>
  <si>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</si>
  <si>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</si>
  <si>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</si>
  <si>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</si>
  <si>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</si>
  <si>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</si>
  <si>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</si>
  <si>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</si>
  <si>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</si>
  <si>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</si>
  <si>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</si>
  <si>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</si>
  <si>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</si>
  <si>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</si>
  <si>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</si>
  <si>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</si>
  <si>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</si>
  <si>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</si>
  <si>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</si>
  <si>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</si>
  <si>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</si>
  <si>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</si>
  <si>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</si>
  <si>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</si>
  <si>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</si>
  <si>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</si>
  <si>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</si>
  <si>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</si>
  <si>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</si>
  <si>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</si>
  <si>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</si>
  <si>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</si>
  <si>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</si>
  <si>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</si>
  <si>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</si>
  <si>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</si>
  <si>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</si>
  <si>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</si>
  <si>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</si>
  <si>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</si>
  <si>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</si>
  <si>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</si>
  <si>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</si>
  <si>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</si>
  <si>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</si>
  <si>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</si>
  <si>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</si>
  <si>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</si>
  <si>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</si>
  <si>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</si>
  <si>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</si>
  <si>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</si>
  <si>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</si>
  <si>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</si>
  <si>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</si>
  <si>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</si>
  <si>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</si>
  <si>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</si>
  <si>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</si>
  <si>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</si>
  <si>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</si>
  <si>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</si>
  <si>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</si>
  <si>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</si>
  <si>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</si>
  <si>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</si>
  <si>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</si>
  <si>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</si>
  <si>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</si>
  <si>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</si>
  <si>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</si>
  <si>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</si>
  <si>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</si>
  <si>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</si>
  <si>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</si>
  <si>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</si>
  <si>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</si>
  <si>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</si>
  <si>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</si>
  <si>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</si>
  <si>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</si>
  <si>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</si>
  <si>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</si>
  <si>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</si>
  <si>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</si>
  <si>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</si>
  <si>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</si>
  <si>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</si>
  <si>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</si>
  <si>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</si>
  <si>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</si>
  <si>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</si>
  <si>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</si>
  <si>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</si>
  <si>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</si>
  <si>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</si>
  <si>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</si>
  <si>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</si>
  <si>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</si>
  <si>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</si>
  <si>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</si>
  <si>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</si>
  <si>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</si>
  <si>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</si>
  <si>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</si>
  <si>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</si>
  <si>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</si>
  <si>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</si>
  <si>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</si>
  <si>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</si>
  <si>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</si>
  <si>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</si>
  <si>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</si>
  <si>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</si>
  <si>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</si>
  <si>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</si>
  <si>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</si>
  <si>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</si>
  <si>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</si>
  <si>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</si>
  <si>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</si>
  <si>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</si>
  <si>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</si>
  <si>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</si>
  <si>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</si>
  <si>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</si>
  <si>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</si>
  <si>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</si>
  <si>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</si>
  <si>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</si>
  <si>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</si>
  <si>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</si>
  <si>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</si>
  <si>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</si>
  <si>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</si>
  <si>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</si>
  <si>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</si>
  <si>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</si>
  <si>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</si>
  <si>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</si>
  <si>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</si>
  <si>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</si>
  <si>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</si>
  <si>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</si>
  <si>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</si>
  <si>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</si>
  <si>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</si>
  <si>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</si>
  <si>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</si>
  <si>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</si>
  <si>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</si>
  <si>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</si>
  <si>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</si>
  <si>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</si>
  <si>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</si>
  <si>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</si>
  <si>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</si>
  <si>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</si>
  <si>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</si>
  <si>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</si>
  <si>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</si>
  <si>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</si>
  <si>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</si>
  <si>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</si>
  <si>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</si>
  <si>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</si>
  <si>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</si>
  <si>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</si>
  <si>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</si>
  <si>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</si>
  <si>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</si>
  <si>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</si>
  <si>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</si>
  <si>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</si>
  <si>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</si>
  <si>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</si>
  <si>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</si>
  <si>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</si>
  <si>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</si>
  <si>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</si>
  <si>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</si>
  <si>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</si>
  <si>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</si>
  <si>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</si>
  <si>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</si>
  <si>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</si>
  <si>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</si>
  <si>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</si>
  <si>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</si>
  <si>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</si>
  <si>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</si>
  <si>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</si>
  <si>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</si>
  <si>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</si>
  <si>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</si>
  <si>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</si>
  <si>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</si>
  <si>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</si>
  <si>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</si>
  <si>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</si>
  <si>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</si>
  <si>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</si>
  <si>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</si>
  <si>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</si>
  <si>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</si>
  <si>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</si>
  <si>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</si>
  <si>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</si>
  <si>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</si>
  <si>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</si>
  <si>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</si>
  <si>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</si>
  <si>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</si>
  <si>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</si>
  <si>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</si>
  <si>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</si>
  <si>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</si>
  <si>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</si>
  <si>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</si>
  <si>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</si>
  <si>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</si>
  <si>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</si>
  <si>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</si>
  <si>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</si>
  <si>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</si>
  <si>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</si>
  <si>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</si>
  <si>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</si>
  <si>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</si>
  <si>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</si>
  <si>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</si>
  <si>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</si>
  <si>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</si>
  <si>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</si>
  <si>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</si>
  <si>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</si>
  <si>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</si>
  <si>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</si>
  <si>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</si>
  <si>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</si>
  <si>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</si>
  <si>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</si>
  <si>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</si>
  <si>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</si>
  <si>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</si>
  <si>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</si>
  <si>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</si>
  <si>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</si>
  <si>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</si>
  <si>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</si>
  <si>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</si>
  <si>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</si>
  <si>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</si>
  <si>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</si>
  <si>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</si>
  <si>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</si>
  <si>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</si>
  <si>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</si>
  <si>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</si>
  <si>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</si>
  <si>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</si>
  <si>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</si>
  <si>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</si>
  <si>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</si>
  <si>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</si>
  <si>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</si>
  <si>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</si>
  <si>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</si>
  <si>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</si>
  <si>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</si>
  <si>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</si>
  <si>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</si>
  <si>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</si>
  <si>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</si>
  <si>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</si>
  <si>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</si>
  <si>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</si>
  <si>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</si>
  <si>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</si>
  <si>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</si>
  <si>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</si>
  <si>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</si>
  <si>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</si>
  <si>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</si>
  <si>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</si>
  <si>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</si>
  <si>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</si>
  <si>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</si>
  <si>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</si>
  <si>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</si>
  <si>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</si>
  <si>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</si>
  <si>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</si>
  <si>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</si>
  <si>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</si>
  <si>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</si>
  <si>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</si>
  <si>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</si>
  <si>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</si>
  <si>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</si>
  <si>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</si>
  <si>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</si>
  <si>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</si>
  <si>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</si>
  <si>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</si>
  <si>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</si>
  <si>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</si>
  <si>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</si>
  <si>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</si>
  <si>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</si>
  <si>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</si>
  <si>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</si>
  <si>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</si>
  <si>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</si>
  <si>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</si>
  <si>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</si>
  <si>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</si>
  <si>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</si>
  <si>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</si>
  <si>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</si>
  <si>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</si>
  <si>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</si>
  <si>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</si>
  <si>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</si>
  <si>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</si>
  <si>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</si>
  <si>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</si>
  <si>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</si>
  <si>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</si>
  <si>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</si>
  <si>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</si>
  <si>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</si>
  <si>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</si>
  <si>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</si>
  <si>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</si>
  <si>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</si>
  <si>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</si>
  <si>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</si>
  <si>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</si>
  <si>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</si>
  <si>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</si>
  <si>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</si>
  <si>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</si>
  <si>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</si>
  <si>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</si>
  <si>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</si>
  <si>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</si>
  <si>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</si>
  <si>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</si>
  <si>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</si>
  <si>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</si>
  <si>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</si>
  <si>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</si>
  <si>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</si>
  <si>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</si>
  <si>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</si>
  <si>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</si>
  <si>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</si>
  <si>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</si>
  <si>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</si>
  <si>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</si>
  <si>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</si>
  <si>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</si>
  <si>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</si>
  <si>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</si>
  <si>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</si>
  <si>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</si>
  <si>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</si>
  <si>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</si>
  <si>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</si>
  <si>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</si>
  <si>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</si>
  <si>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</si>
  <si>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</si>
  <si>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</si>
  <si>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</si>
  <si>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</si>
  <si>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</si>
  <si>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</si>
  <si>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</si>
  <si>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</si>
  <si>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</si>
  <si>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</si>
  <si>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</si>
  <si>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</si>
  <si>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</si>
  <si>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</si>
  <si>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</si>
  <si>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</si>
  <si>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</si>
  <si>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</si>
  <si>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</si>
  <si>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</si>
  <si>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</si>
  <si>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</si>
  <si>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</si>
  <si>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</si>
  <si>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</si>
  <si>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</si>
  <si>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</si>
  <si>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</si>
  <si>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</si>
  <si>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</si>
  <si>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</si>
  <si>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</si>
  <si>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</si>
  <si>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</si>
  <si>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</si>
  <si>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</si>
  <si>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</si>
  <si>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</si>
  <si>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</si>
  <si>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</si>
  <si>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</si>
  <si>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</si>
  <si>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</si>
  <si>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</si>
  <si>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</si>
  <si>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</si>
  <si>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</si>
  <si>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</si>
  <si>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</si>
  <si>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</si>
  <si>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</si>
  <si>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</si>
  <si>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</si>
  <si>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</si>
  <si>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</si>
  <si>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</si>
  <si>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</si>
  <si>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</si>
  <si>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</si>
  <si>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</si>
  <si>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</si>
  <si>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</si>
  <si>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</si>
  <si>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</si>
  <si>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</si>
  <si>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</si>
  <si>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</si>
  <si>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</si>
  <si>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</si>
  <si>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</si>
  <si>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</si>
  <si>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</si>
  <si>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</si>
  <si>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</si>
  <si>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</si>
  <si>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</si>
  <si>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</si>
  <si>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</si>
  <si>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</si>
  <si>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</si>
  <si>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</si>
  <si>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</si>
  <si>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</si>
  <si>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</si>
  <si>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</si>
  <si>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</si>
  <si>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</si>
  <si>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</si>
  <si>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</si>
  <si>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</si>
  <si>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</si>
  <si>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</si>
  <si>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</si>
  <si>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</si>
  <si>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</si>
  <si>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</si>
  <si>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</si>
  <si>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</si>
  <si>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</si>
  <si>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</si>
  <si>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</si>
  <si>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</si>
  <si>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</si>
  <si>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</si>
  <si>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</si>
  <si>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</si>
  <si>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</si>
  <si>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</si>
  <si>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</si>
  <si>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</si>
  <si>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</si>
  <si>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</si>
  <si>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</si>
  <si>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</si>
  <si>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</si>
  <si>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</si>
  <si>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</si>
  <si>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</si>
  <si>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</si>
  <si>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</si>
  <si>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</si>
  <si>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</si>
  <si>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</si>
  <si>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</si>
  <si>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</si>
  <si>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</si>
  <si>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</si>
  <si>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</si>
  <si>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</si>
  <si>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</si>
  <si>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</si>
  <si>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</si>
  <si>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</si>
  <si>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</si>
  <si>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</si>
  <si>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</si>
  <si>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</si>
  <si>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</si>
  <si>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</si>
  <si>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</si>
  <si>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</si>
  <si>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</si>
  <si>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</si>
  <si>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</si>
  <si>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</si>
  <si>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</si>
  <si>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</si>
  <si>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</si>
  <si>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</si>
  <si>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</si>
  <si>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</si>
  <si>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</si>
  <si>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</si>
  <si>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</si>
  <si>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</si>
  <si>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</si>
  <si>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</si>
  <si>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</si>
  <si>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</si>
  <si>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</si>
  <si>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</si>
  <si>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</si>
  <si>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</si>
  <si>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</si>
  <si>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</si>
  <si>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</si>
  <si>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</si>
  <si>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</si>
  <si>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</si>
  <si>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</si>
  <si>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</si>
  <si>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</si>
  <si>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</si>
  <si>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</si>
  <si>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</si>
  <si>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</si>
  <si>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</si>
  <si>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</si>
  <si>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</si>
  <si>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</si>
  <si>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</si>
  <si>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</si>
  <si>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</si>
  <si>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</si>
  <si>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</si>
  <si>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</si>
  <si>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</si>
  <si>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</si>
  <si>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</si>
  <si>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</si>
  <si>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</si>
  <si>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</si>
  <si>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</si>
  <si>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</si>
  <si>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</si>
  <si>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</si>
  <si>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</si>
  <si>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</si>
  <si>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</si>
  <si>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</si>
  <si>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</si>
  <si>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</si>
  <si>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</si>
  <si>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</si>
  <si>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</si>
  <si>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</si>
  <si>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</si>
  <si>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</si>
  <si>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</si>
  <si>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</si>
  <si>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</si>
  <si>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</si>
  <si>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</si>
  <si>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</si>
  <si>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</si>
  <si>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</si>
  <si>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</si>
  <si>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</si>
  <si>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</si>
  <si>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</si>
  <si>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</si>
  <si>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</si>
  <si>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</si>
  <si>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</si>
  <si>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</si>
  <si>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</si>
  <si>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</si>
  <si>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</si>
  <si>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</si>
  <si>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</si>
  <si>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</si>
  <si>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</si>
  <si>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</si>
  <si>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</si>
  <si>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</si>
  <si>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</si>
  <si>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</si>
  <si>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</si>
  <si>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</si>
  <si>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</si>
  <si>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</si>
  <si>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</si>
  <si>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</si>
  <si>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</si>
  <si>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</si>
  <si>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</si>
  <si>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</si>
  <si>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</si>
  <si>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</si>
  <si>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</si>
  <si>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</si>
  <si>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</si>
  <si>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</si>
  <si>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</si>
  <si>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</si>
  <si>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</si>
  <si>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</si>
  <si>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</si>
  <si>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</si>
  <si>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</si>
  <si>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</si>
  <si>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</si>
  <si>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</si>
  <si>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</si>
  <si>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</si>
  <si>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</si>
  <si>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</si>
  <si>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</si>
  <si>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</si>
  <si>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</si>
  <si>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</si>
  <si>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</si>
  <si>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</si>
  <si>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</si>
  <si>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</si>
  <si>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</si>
  <si>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</si>
  <si>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</si>
  <si>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</si>
  <si>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</si>
  <si>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</si>
  <si>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</si>
  <si>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</si>
  <si>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</si>
  <si>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</si>
  <si>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</si>
  <si>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</si>
  <si>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</si>
  <si>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</si>
  <si>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</si>
  <si>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</si>
  <si>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</si>
  <si>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</si>
  <si>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</si>
  <si>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</si>
  <si>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</si>
  <si>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</si>
  <si>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</si>
  <si>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</si>
  <si>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</si>
  <si>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</si>
  <si>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</si>
  <si>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</si>
  <si>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</si>
  <si>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</si>
  <si>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</si>
  <si>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</si>
  <si>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</si>
  <si>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</si>
  <si>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</si>
  <si>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</si>
  <si>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</si>
  <si>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</si>
  <si>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</si>
  <si>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</si>
  <si>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</si>
  <si>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</si>
  <si>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</si>
  <si>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</si>
  <si>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</si>
  <si>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</si>
  <si>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</si>
  <si>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</si>
  <si>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</si>
  <si>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</si>
  <si>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</si>
  <si>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</si>
  <si>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</si>
  <si>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</si>
  <si>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</si>
  <si>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</si>
  <si>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</si>
  <si>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</si>
  <si>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</si>
  <si>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</si>
  <si>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</si>
  <si>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</si>
  <si>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</si>
  <si>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</si>
  <si>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</si>
  <si>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</si>
  <si>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</si>
  <si>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</si>
  <si>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</si>
  <si>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</si>
  <si>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</si>
  <si>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</si>
  <si>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</si>
  <si>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</si>
  <si>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</si>
  <si>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</si>
  <si>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</si>
  <si>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</si>
  <si>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</si>
  <si>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</si>
  <si>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</si>
  <si>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</si>
  <si>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</si>
  <si>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</si>
  <si>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</si>
  <si>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</si>
  <si>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</si>
  <si>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</si>
  <si>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</si>
  <si>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</si>
  <si>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</si>
  <si>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</si>
  <si>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</si>
  <si>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</si>
  <si>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</si>
  <si>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</si>
  <si>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</si>
  <si>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</si>
  <si>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</si>
  <si>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</si>
  <si>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</si>
  <si>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</si>
  <si>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</si>
  <si>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</si>
  <si>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</si>
  <si>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</si>
  <si>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</si>
  <si>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</si>
  <si>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</si>
  <si>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</si>
  <si>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</si>
  <si>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</si>
  <si>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</si>
  <si>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</si>
  <si>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</si>
  <si>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</si>
  <si>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</si>
  <si>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</si>
  <si>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</si>
  <si>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</si>
  <si>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</si>
  <si>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</si>
  <si>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</si>
  <si>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</si>
  <si>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</si>
  <si>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</si>
  <si>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</si>
  <si>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</si>
  <si>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</si>
  <si>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</si>
  <si>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</si>
  <si>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</si>
  <si>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</si>
  <si>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</si>
  <si>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</si>
  <si>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</si>
  <si>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</si>
  <si>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</si>
  <si>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</si>
  <si>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</si>
  <si>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</si>
  <si>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</si>
  <si>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</si>
  <si>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</si>
  <si>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</si>
  <si>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</si>
  <si>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</si>
  <si>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</si>
  <si>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</si>
  <si>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</si>
  <si>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</si>
  <si>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</si>
  <si>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</si>
  <si>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</si>
  <si>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</si>
  <si>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</si>
  <si>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</si>
  <si>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</si>
  <si>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</si>
  <si>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</si>
  <si>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</si>
  <si>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</si>
  <si>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</si>
  <si>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</si>
  <si>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</si>
  <si>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</si>
  <si>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</si>
  <si>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</si>
  <si>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</si>
  <si>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</si>
  <si>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</si>
  <si>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</si>
  <si>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</si>
  <si>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</si>
  <si>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</si>
  <si>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</si>
  <si>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</si>
  <si>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</si>
  <si>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</si>
  <si>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</si>
  <si>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</si>
  <si>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</si>
  <si>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</si>
  <si>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</si>
  <si>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</si>
  <si>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</si>
  <si>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</si>
  <si>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</si>
  <si>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</si>
  <si>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</si>
  <si>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</si>
  <si>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</si>
  <si>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</si>
  <si>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</si>
  <si>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</si>
  <si>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</si>
  <si>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</si>
  <si>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TT-20251022-01800 - No PCM</t>
  </si>
  <si>
    <t xml:space="preserve">2025-10-22 22:24:08
</t>
  </si>
  <si>
    <t>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</si>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</sst>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290.02780798610911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9.5328194444446126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45952.976233796297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45952.976233796297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45952.976233796297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45952.976233796297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45952.976233796297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45952.976233796297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45952.976233796297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45952.976233796297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45952.976233796297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45952.976233796297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45952.976233796297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45952.976233796297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45952.976233796297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45952.976233796297</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45952.976233796297</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45952.976233796297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45952.976233796297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45952.976233796297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45952.976233796297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45952.976233796297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45952.976233796297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45952.976233796297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45952.976233796297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45952.976233796297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45952.976233796297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45952.976233796297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45952.976233796297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45952.976233796297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45952.976233796297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45952.976233796297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45952.976233796297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45952.976233796297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45952.976233796297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45952.976233796297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45952.976233796297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45952.976233796297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45952.976233796297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45952.976233796297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45952.976233796297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45952.976233796297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45952.976233796297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45952.976233796297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45952.976233796297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45952.976233796297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45952.976233796297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45952.976233796297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45952.976233796297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45952.976233796297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45952.976233796297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45952.976233796297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45952.976233796297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45952.976233796297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45952.976233796297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45952.976233796297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45952.976233796297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45952.976233796297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45952.976233796297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45952.976233796297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45952.976233796297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45952.976233796297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45952.976233796297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45952.976233796297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45952.976233796297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45952.976233796297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45952.976233796297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45952.976233796297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45952.976233796297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45952.976233796297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45952.976233796297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45952.976233796297</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45952.976233796297</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127.97639594907378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8.4804584490702837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64" t="str">
        <f>IFERROR(VLOOKUP(D5,DB!A:K,11,0),"")</f>
        <v>R2</v>
      </c>
      <c r="C5" s="164">
        <v>1</v>
      </c>
      <c r="D5" s="164" t="s">
        <v>15535</v>
      </c>
      <c r="E5" s="164" t="s">
        <v>38998</v>
      </c>
      <c r="F5" s="164" t="s">
        <v>39087</v>
      </c>
      <c r="G5" s="164" t="str">
        <f ca="1">IFERROR(NOW()-F5,"-")</f>
        <v>-</v>
      </c>
      <c r="H5" s="164" t="s">
        <v>39087</v>
      </c>
      <c r="I5" s="164" t="str">
        <f>IFERROR(VLOOKUP(D5,DB!A:F,6,0),"")</f>
        <v>SCECO</v>
      </c>
      <c r="J5" s="164" t="str">
        <f>IFERROR(VLOOKUP(D5,DB!A:G,7,0),"")</f>
        <v>In progress</v>
      </c>
      <c r="K5" s="164" t="s">
        <v>39088</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45952.976233912035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45952.976233912035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45952.976233912035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45952.976233912035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45952.976233912035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45952.976233912035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45952.976233912035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45952.976233912035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45952.976233912035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45952.976233912035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45952.976233912035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45952.976233912035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45952.976233912035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45952.976233912035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45952.976233912035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45952.976233912035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45952.976233912035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45952.976233912035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45952.976233912035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45952.976233912035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45952.976233912035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45952.976233912035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45952.976233912035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45952.976233912035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45952.976233912035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45952.976233912035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45952.976233912035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45952.976233912035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45952.976233912035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45952.976233912035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45952.976233912035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45952.976233912035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45952.976233912035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45952.976233912035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45952.976233912035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45952.976233912035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45952.976233912035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45952.976233912035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45952.976233912035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45952.976233912035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45952.976233912035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45952.976233912035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45952.976233912035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45952.976233912035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45952.976233912035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45952.976233912035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45952.976233912035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45952.976233912035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45952.976233912035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45952.976233912035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45952.976233912035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45952.976233912035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45952.976233912035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45952.976233912035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45952.976233912035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45952.976233912035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45952.976233912035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45952.976233912035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45952.976233912035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45952.976233912035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45952.976233912035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45952.976233912035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45952.976233912035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45952.976233912035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45952.976233912035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45952.976233912035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45952.976233912035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45952.976233912035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45952.976233912035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45952.976233912035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45952.976233912035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45952.976233912035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45952.976233912035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45952.976233912035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45952.976233912035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45952.976233912035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45952.976233912035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45952.976233912035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45952.976233912035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45952.976233912035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45952.976233912035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45952.976233912035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45952.976233912035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45952.976233912035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45952.976233912035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45952.976233912035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45952.976233912035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45952.976233912035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45952.976233912035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45952.976233912035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45952.976233912035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45952.976233912035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45952.976233912035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45952.976233912035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45952.976233912035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45952.976233912035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45952.976233912035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45952.976233912035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45952.976233912035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45952.976233912035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45952.976233912035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45952.976233912035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45952.976233912035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45952.976233912035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45952.976233912035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45952.976233912035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45952.976233912035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45952.976233912035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45952.976233912035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45952.976233912035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45952.976233912035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45952.976233912035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45952.976233912035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45952.976233912035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45952.976233912035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45952.976233912035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45952.976233912035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45952.976233912035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45952.976233912035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45952.976233912035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45952.976233912035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45952.976233912035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45952.976233912035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45952.976233912035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45952.976233912035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45952.976233912035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45952.976233912035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45952.976233912035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45952.976233912035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45952.976233912035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45952.976233912035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45952.976233912035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45952.976233912035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45952.976233912035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45952.976233912035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45952.976233912035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45952.976233912035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45952.976233912035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45952.976233912035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45952.976233912035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45952.976233912035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45952.976233912035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45952.976233912035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45952.976233912035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45952.976233912035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45952.976233912035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45952.976233912035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45952.976233912035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45952.976233912035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45952.976233912035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45952.976233912035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45952.976233912035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45952.976233912035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45952.976233912035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45952.976233912035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45952.976233912035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45952.976233912035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45952.976233912035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45952.976233912035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45952.976233912035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45952.976233912035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45952.976233912035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45952.976233912035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45952.976233912035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45952.976233912035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45952.976233912035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45952.976233912035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45952.976233912035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45952.976233912035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45952.976233912035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45952.976233912035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45952.976233912035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45952.976233912035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45952.976233912035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45952.976233912035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45952.976233912035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45952.976233912035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45952.976233912035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45952.976233912035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45952.976233912035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45952.976233912035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45952.976233912035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45952.976233912035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45952.976233912035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45952.976233912035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45952.976233912035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45952.976233912035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45952.976233912035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45952.976233912035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45952.976233912035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45952.976233912035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45952.976233912035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45952.976233912035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45952.976233912035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45952.976233912035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45952.976233912035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45952.976233912035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45952.976233912035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45952.976233912035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45952.976233912035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45952.976233912035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45952.976233912035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45952.976233912035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45952.976233912035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45952.976233912035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45952.976233912035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45952.976233912035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45952.976233912035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45952.976233912035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45952.976233912035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45952.976233912035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45952.976233912035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45952.976233912035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45952.976233912035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45952.976233912035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45952.976233912035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45952.976233912035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45952.976233912035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45952.976233912035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45952.976233912035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45952.976233912035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45952.976233912035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45952.976233912035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45952.976233912035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45952.976233912035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45952.976233912035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45952.976233912035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45952.976233912035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45952.976233912035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45952.976233912035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45952.976233912035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45952.976233912035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45952.976233912035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45952.976233912035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45952.976233912035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45952.976233912035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45952.976233912035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45952.976233912035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45952.976233912035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45952.976233912035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45952.976233912035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45952.976233912035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45952.976233912035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45952.976233912035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45952.976233912035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45952.976233912035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45952.976233912035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45952.976233912035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45952.976233912035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45952.976233912035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45952.976233912035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45952.976233912035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45952.976233912035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45952.976233912035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45952.976233912035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45952.976233912035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45952.976233912035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45952.976233912035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45952.976233912035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45952.976233912035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45952.976233912035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45952.976233912035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45952.976233912035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45952.976233912035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45952.976233912035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45952.976233912035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45952.976233912035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45952.976233912035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45952.976233912035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45952.976233912035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45952.976233912035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45952.976233912035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45952.976233912035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45952.976233912035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45952.976233912035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45952.976233912035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45952.976233912035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45952.976233912035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45952.976233912035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45952.976233912035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45952.976233912035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45952.976233912035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45952.976233912035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45952.976233912035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45952.976233912035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45952.976233912035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45952.976233912035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45952.976233912035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45952.976233912035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45952.976233912035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45952.976233912035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45952.976233912035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45952.976233912035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45952.976233912035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45952.976233912035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45952.976233912035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45952.976233912035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45952.976233912035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45952.976233912035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45952.976233912035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45952.976233912035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45952.976233912035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45952.976233912035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45952.976233912035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45952.976233912035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45952.976233912035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45952.976233912035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45952.976233912035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45952.976233912035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45952.976233912035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45952.976233912035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45952.976233912035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45952.976233912035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45952.976233912035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45952.976233912035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45952.976233912035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45952.976233912035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45952.976233912035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45952.976233912035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45952.976233912035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45952.976233912035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45952.976233912035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45952.976233912035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45952.976233912035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45952.976233912035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45952.976233912035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45952.976233912035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45952.976233912035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45952.976233912035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45952.976233912035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45952.976233912035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45952.976233912035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45952.976233912035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45952.976233912035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45952.976233912035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45952.976233912035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45952.976233912035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45952.976233912035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45952.976233912035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45952.976233912035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45952.976233912035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45952.976233912035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45952.976233912035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45952.976233912035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45952.976233912035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45952.976233912035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45952.976233912035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45952.976233912035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45952.976233912035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45952.976233912035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45952.976233912035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45952.976233912035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45952.976233912035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45952.976233912035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45952.976233912035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45952.976233912035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45952.976233912035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45952.976233912035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45952.976233912035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45952.976233912035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45952.976233912035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45952.976233912035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45952.976233912035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45952.976233912035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45952.976233912035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45952.976233912035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45952.976233912035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45952.976233912035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45952.976233912035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45952.976233912035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45952.976233912035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45952.976233912035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45952.976233912035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45952.976233912035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45952.976233912035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45952.976233912035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45952.976233912035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45952.976233912035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45952.976233912035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45952.976233912035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45952.976233912035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45952.976233912035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45952.976233912035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45952.976233912035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45952.976233912035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45952.976233912035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45952.976233912035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45952.976233912035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45952.976233912035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45952.976233912035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45952.976233912035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45952.976233912035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45952.976233912035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45952.976233912035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45952.976233912035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45952.976233912035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45952.976233912035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45952.976233912035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45952.976233912035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45952.976233912035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45952.976233912035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45952.976233912035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45952.976233912035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45952.976233912035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45952.976233912035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45952.976233912035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45952.976233912035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45952.976233912035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45952.976233912035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45952.976233912035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45952.976233912035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45952.976233912035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45952.976233912035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45952.976233912035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45952.976233912035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45952.976233912035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45952.976233912035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45952.976233912035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45952.976233912035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45952.976233912035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45952.976233912035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45952.976233912035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45952.976233912035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45952.976233912035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45952.976233912035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45952.976233912035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45952.976233912035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45952.976233912035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45952.976233912035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45952.976233912035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45952.976233912035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45952.976233912035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45952.976233912035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45952.976233912035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45952.976233912035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45952.976233912035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45952.976233912035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45952.976233912035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45952.976233912035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45952.976233912035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45952.976233912035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45952.976233912035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45952.976233912035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45952.976233912035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45952.976233912035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45952.976233912035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45952.976233912035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45952.976233912035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45952.976233912035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45952.976233912035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45952.976233912035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45952.976233912035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45952.976233912035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45952.976233912035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45952.976233912035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45952.976233912035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45952.976233912035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45952.976233912035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45952.976233912035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45952.976233912035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45952.976233912035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45952.976233912035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45952.976233912035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45952.976233912035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45952.976233912035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45952.976233912035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45952.976233912035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45952.976233912035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45952.976233912035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45952.976233912035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45952.976233912035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45952.976233912035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45952.976233912035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45952.976233912035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45952.976233912035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45952.976233912035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45952.976233912035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45952.976233912035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45952.976233912035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45952.976233912035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45952.976233912035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45952.976233912035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45952.976233912035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45952.976233912035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45952.976233912035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45952.976233912035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45952.976233912035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45952.976233912035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45952.976233912035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45952.976233912035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45952.976233912035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45952.976233912035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45952.976233912035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45952.976233912035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45952.976233912035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45952.976233912035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45952.976233912035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45952.976233912035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45952.976233912035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45952.976233912035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45952.976233912035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45952.976233912035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45952.976233912035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45952.976233912035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45952.976233912035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45952.976233912035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45952.976233912035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45952.976233912035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45952.976233912035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45952.976233912035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45952.976233912035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45952.976233912035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45952.976233912035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45952.976233912035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45952.976233912035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45952.976233912035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45952.976233912035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45952.976233912035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45952.976233912035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45952.976233912035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45952.976233912035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45952.976233912035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45952.976233912035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45952.976233912035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45952.976233912035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45952.976233912035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45952.976233912035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45952.976233912035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45952.976233912035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45952.976233912035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45952.976233912035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45952.976233912035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45952.976233912035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45952.976233912035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45952.976233912035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45952.976233912035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45952.976233912035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45952.976233912035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45952.976233912035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45952.976233912035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45952.976233912035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45952.976233912035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45952.976233912035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45952.976233912035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45952.976233912035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45952.976233912035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45952.976233912035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45952.976233912035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45952.976233912035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45952.976233912035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45952.976233912035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45952.976233912035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45952.976233912035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45952.976233912035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45952.976233912035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45952.976233912035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45952.976233912035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45952.976233912035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45952.976233912035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45952.976233912035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45952.976233912035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45952.976233912035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45952.976233912035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45952.976233912035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45952.976233912035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45952.976233912035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45952.976233912035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45952.976233912035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45952.976233912035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45952.976233912035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45952.976233912035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45952.976233912035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45952.976233912035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45952.976233912035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45952.976233912035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45952.976233912035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45952.976233912035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45952.976233912035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45952.976233912035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45952.976233912035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45952.976233912035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45952.976233912035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45952.976233912035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45952.976233912035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45952.976233912035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45952.976233912035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45952.976233912035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45952.976233912035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45952.976233912035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45952.976233912035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45952.976233912035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45952.976233912035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45952.976233912035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45952.976233912035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45952.976233912035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45952.976233912035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45952.976233912035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45952.976233912035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45952.976233912035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45952.976233912035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45952.976233912035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45952.976233912035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45952.976233912035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45952.976233912035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45952.976233912035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45952.976233912035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45952.976233912035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45952.976233912035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45952.976233912035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45952.976233912035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45952.976233912035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45952.976233912035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45952.976233912035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45952.976233912035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45952.976233912035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45952.976233912035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45952.976233912035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45952.976233912035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45952.976233912035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45952.976233912035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45952.976233912035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45952.976233912035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45952.976233912035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45952.976233912035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45952.976233912035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45952.976233912035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45952.976233912035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45952.976233912035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45952.976233912035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45952.976233912035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45952.976233912035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45952.976233912035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45952.976233912035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45952.976233912035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45952.976233912035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45952.976233912035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45952.976233912035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45952.976233912035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45952.976233912035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45952.976233912035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45952.976233912035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45952.976233912035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45952.976233912035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45952.976233912035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45952.976233912035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45952.976233912035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45952.976233912035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45952.976233912035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45952.976233912035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45952.976233912035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45952.976233912035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45952.976233912035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45952.976233912035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45952.976233912035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45952.976233912035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45952.976233912035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45952.976233912035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45952.976233912035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45952.976233912035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45952.976233912035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45952.976233912035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45952.976233912035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45952.976233912035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45952.976233912035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45952.976233912035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45952.976233912035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45952.976233912035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45952.976233912035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45952.976233912035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45952.976233912035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45952.976233912035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45952.976233912035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45952.976233912035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45952.976233912035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45952.976233912035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45952.976233912035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45952.976233912035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45952.976233912035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45952.976233912035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45952.976233912035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45952.976233912035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45952.976233912035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45952.976233912035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45952.976233912035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45952.976233912035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45952.976233912035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45952.976233912035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45952.976233912035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45952.976233912035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45952.976233912035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45952.976233912035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45952.976233912035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45952.976233912035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45952.976233912035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45952.976233912035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45952.976233912035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45952.976233912035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45952.976233912035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45952.976233912035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45952.976233912035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45952.976233912035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45952.976233912035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45952.976233912035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45952.976233912035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45952.976233912035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45952.976233912035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45952.976233912035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45952.976233912035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45952.976233912035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45952.976233912035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45952.976233912035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45952.976233912035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45952.976233912035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45952.976233912035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45952.976233912035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45952.976233912035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45952.976233912035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45952.976233912035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45952.976233912035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45952.976233912035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45952.976233912035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45952.976233912035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45952.976233912035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45952.976233912035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45952.976233912035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45952.976233912035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45952.976233912035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45952.976233912035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45952.976233912035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45952.976233912035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45952.976233912035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45952.976233912035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45952.976233912035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45952.976233912035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45952.976233912035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45952.976233912035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45952.976233912035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45952.976233912035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45952.976233912035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45952.976233912035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45952.976233912035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45952.976233912035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45952.976233912035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45952.976233912035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45952.976233912035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45952.976233912035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45952.976233912035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45952.976233912035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45952.976233912035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45952.976233912035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45952.976233912035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45952.976233912035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45952.976233912035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45952.976233912035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45952.976233912035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45952.976233912035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45952.976233912035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45952.976233912035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45952.976233912035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45952.976233912035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45952.976233912035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45952.976233912035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45952.976233912035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45952.976233912035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45952.976233912035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45952.976233912035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45952.976233912035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45952.976233912035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45952.976233912035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45952.976233912035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45952.976233912035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45952.976233912035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45952.976233912035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45952.976233912035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45952.976233912035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45952.976233912035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45952.976233912035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45952.976233912035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45952.976233912035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45952.976233912035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45952.976233912035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45952.976233912035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45952.976233912035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45952.976233912035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45952.976233912035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45952.976233912035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45952.976233912035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45952.976233912035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45952.976233912035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45952.976233912035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45952.976233912035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45952.976233912035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45952.976233912035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45952.976233912035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45952.976233912035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45952.976233912035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45952.976233912035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45952.976233912035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45952.976233912035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45952.976233912035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45952.976233912035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45952.976233912035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45952.976233912035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45952.976233912035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45952.976233912035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45952.976233912035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45952.976233912035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45952.976233912035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45952.976233912035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45952.976233912035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45952.976233912035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45952.976233912035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45952.976233912035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45952.976233912035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45952.976233912035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45952.976233912035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45952.976233912035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45952.976233912035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45952.976233912035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45952.976233912035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45952.976233912035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45952.976233912035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45952.976233912035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45952.976233912035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45952.976233912035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45952.976233912035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45952.976233912035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45952.976233912035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45952.976233912035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45952.976233912035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45952.976233912035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45952.976233912035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45952.976233912035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45952.976233912035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45952.976233912035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45952.976233912035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45952.976233912035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45952.976233912035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45952.976233912035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45952.976233912035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45952.976233912035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45952.976233912035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45952.976233912035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45952.976233912035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45952.976233912035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45952.976233912035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45952.976233912035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45952.976233912035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45952.976233912035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45952.976233912035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45952.976233912035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45952.976233912035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45952.976233912035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45952.976233912035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45952.976233912035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45952.976233912035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45952.976233912035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45952.976233912035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45952.976233912035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45952.976233912035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45952.976233912035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45952.976233912035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45952.976233912035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45952.976233912035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45952.976233912035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45952.976233912035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45952.976233912035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45952.976233912035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45952.976233912035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45952.976233912035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45952.976233912035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45952.976233912035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45952.976233912035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45952.976233912035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45952.976233912035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45952.976233912035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45952.976233912035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45952.976233912035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45952.976233912035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45952.976233912035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45952.976233912035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45952.976233912035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45952.976233912035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45952.976233912035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45952.976233912035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45952.976233912035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45952.976233912035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45952.976233912035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45952.976233912035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45952.976233912035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45952.976233912035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45952.976233912035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45952.976233912035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45952.976233912035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45952.976233912035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45952.976233912035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45952.976233912035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45952.976233912035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45952.976233912035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45952.976233912035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45952.976233912035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45952.976233912035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45952.976233912035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45952.976233912035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45952.976233912035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45952.976233912035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45952.976233912035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45952.976233912035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45952.976233912035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45952.976233912035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45952.976233912035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45952.976233912035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45952.976233912035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45952.976233912035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45952.976233912035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45952.976233912035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45952.976233912035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45952.976233912035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45952.976233912035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45952.976233912035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45952.976233912035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45952.976233912035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45952.976233912035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45952.976233912035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45952.976233912035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45952.976233912035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45952.976233912035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45952.976233912035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45952.976233912035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45952.976233912035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45952.976233912035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45952.976233912035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45952.976233912035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45952.976233912035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45952.976233912035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45952.976233912035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45952.976233912035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45952.976233912035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45952.976233912035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45952.976233912035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45952.976233912035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45952.976233912035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45952.976233912035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45952.976233912035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45952.976233912035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45952.976233912035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45952.976233912035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45952.976233912035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45952.976233912035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45952.976233912035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45952.976233912035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45952.976233912035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45952.976233912035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45952.976233912035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45952.976233912035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45952.976233912035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45952.976233912035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45952.976233912035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45952.976233912035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45952.976233912035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45952.976233912035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45952.976233912035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45952.976233912035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45952.976233912035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45952.976233912035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45952.976233912035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45952.976233912035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45952.976233912035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45952.976233912035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45952.976233912035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45952.976233912035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45952.976233912035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45952.976233912035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45952.976233912035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45952.976233912035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45952.976233912035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45952.976233912035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45952.976233912035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45952.976233912035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45952.976233912035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45952.976233912035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45952.976233912035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45952.976233912035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45952.976233912035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45952.976233912035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45952.976233912035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45952.976233912035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45952.976233912035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45952.976233912035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45952.976233912035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45952.976233912035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45952.976233912035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45952.976233912035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45952.976233912035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45952.976233912035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45952.976233912035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45952.976233912035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45952.976233912035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45952.976233912035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45952.976233912035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45952.976233912035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45952.976233912035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45952.976233912035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45952.976233912035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45952.976233912035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45952.976233912035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45952.976233912035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45952.976233912035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45952.976233912035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45952.976233912035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45952.976233912035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45952.976233912035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45952.976233912035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45952.976233912035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45952.976233912035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45952.976233912035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45952.976233912035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45952.976233912035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45952.976233912035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45952.976233912035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45952.976233912035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45952.976233912035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45952.976233912035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45952.976233912035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45952.976233912035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45952.976233912035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45952.976233912035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45952.976233912035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45952.976233912035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45952.976233912035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45952.976233912035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45952.976233912035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45952.976233912035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45952.976233912035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45952.976233912035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45952.976233912035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45952.976233912035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45952.976233912035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45952.976233912035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45952.976233912035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45952.976233912035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45952.976233912035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45952.976233912035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45952.976233912035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45952.976233912035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45952.976233912035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45952.976233912035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45952.976233912035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45952.976233912035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45952.976233912035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45952.976233912035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45952.976233912035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45952.976233912035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45952.976233912035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45952.976233912035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45952.976233912035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45952.976233912035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45952.976233912035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45952.976233912035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45952.976233912035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45952.976233912035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45952.976233912035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45952.976233912035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45952.976233912035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45952.976233912035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45952.976233912035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45952.976233912035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45952.976233912035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45952.976233912035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45952.976233912035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45952.976233912035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45952.976233912035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45952.976233912035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45952.976233912035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45952.976233912035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45952.976233912035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45952.976233912035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45952.976233912035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45952.976233912035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45952.976233912035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45952.976233912035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45952.976233912035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45952.976233912035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45952.976233912035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45952.976233912035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45952.976233912035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45952.976233912035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45952.976233912035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45952.976233912035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45952.976233912035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45952.976233912035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45952.976233912035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45952.976233912035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45952.976233912035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45952.976233912035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45952.976233912035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45952.976233912035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45952.976233912035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45952.976233912035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45952.976233912035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45952.976233912035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45952.976233912035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45952.976233912035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45952.976233912035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45952.976233912035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45952.976233912035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45952.976233912035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45952.976233912035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45952.976233912035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45952.976233912035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45952.976233912035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45952.976233912035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45952.976233912035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45952.976233912035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45952.976233912035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45952.976233912035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45952.976233912035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45952.976233912035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45952.976233912035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45952.976233912035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45952.976233912035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45952.976233912035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45952.976233912035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45952.976233912035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45952.976233912035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45952.976233912035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45952.976233912035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45952.976233912035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45952.976233912035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45952.976233912035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45952.976233912035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45952.976233912035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45952.976233912035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45952.976233912035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45952.976233912035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45952.976233912035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45952.976233912035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45952.976233912035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45952.976233912035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45952.976233912035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45952.976233912035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45952.976233912035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45952.976233912035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45952.976233912035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45952.976233912035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45952.976233912035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45952.976233912035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45952.976233912035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45952.976233912035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45952.976233912035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45952.976233912035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45952.976233912035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45952.976233912035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45952.976233912035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45952.976233912035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45952.976233912035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45952.976233912035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45952.976233912035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45952.976233912035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45952.976233912035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45952.976233912035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45952.976233912035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45952.976233912035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45952.976233912035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45952.976233912035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45952.976233912035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45952.976233912035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45952.976233912035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45952.976233912035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45952.976233912035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45952.976233912035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45952.976233912035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45952.976233912035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45952.976233912035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45952.976233912035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45952.976233912035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45952.976233912035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45952.976233912035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45952.976233912035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45952.976233912035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45952.976233912035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45952.976233912035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45952.976233912035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45952.976233912035</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249.49551620370039</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45952.976233912035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45952.976233912035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45952.976233912035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45952.976233912035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45952.976233912035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45952.976233912035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45952.976233912035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45952.976233912035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45952.976233912035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45952.976233912035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45952.976233912035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45952.976233912035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45952.976233912035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45952.976233912035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45952.976233912035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45952.976233912035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45952.976233912035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45952.976233912035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45952.976233912035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45952.976233912035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45952.976233912035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45952.976233912035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45952.976233912035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45952.976233912035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45952.976233912035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45952.976233912035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45952.976233912035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45952.976233912035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45952.976233912035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45952.976233912035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45952.976233912035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45952.976233912035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45952.976233912035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45952.976233912035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45952.976233912035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45952.976233912035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45952.976233912035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45952.976233912035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45952.976233912035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45952.976233912035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45952.976233912035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45952.976233912035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45952.976233912035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45952.976233912035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45952.976233912035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45952.976233912035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45952.976233912035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45952.976233912035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45952.976233912035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45952.976233912035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45952.976233912035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45952.976233912035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45952.976233912035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45952.976233912035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45952.976233912035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45952.976233912035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45952.976233912035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45952.976233912035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45952.976233912035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45952.976233912035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45952.976233912035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45952.976233912035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45952.976233912035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45952.976233912035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45952.976233912035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45952.976233912035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45952.976233912035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45952.976233912035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45952.976233912035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45952.976233912035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45952.976233912035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45952.976233912035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45952.976233912035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45952.976233912035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45952.976233912035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45952.976233912035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45952.976233912035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45952.976233912035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45952.976233912035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45952.976233912035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45952.976233912035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45952.976233912035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45952.976233912035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45952.976233912035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45952.976233912035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45952.976233912035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45952.976233912035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45952.976233912035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45952.976233912035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45952.976233912035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45952.976233912035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45952.976233912035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45952.976233912035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45952.976233912035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45952.976233912035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45952.976233912035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45952.976233912035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45952.976233912035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45952.976233912035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45952.976233912035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45952.976233912035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45952.976233912035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45952.976233912035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45952.976233912035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45952.976233912035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45952.976233912035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45952.976233912035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45952.976233912035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45952.976233912035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45952.976233912035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45952.976233912035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45952.976233912035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45952.976233912035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45952.976233912035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45952.976233912035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45952.976233912035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45952.976233912035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45952.976233912035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45952.976233912035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45952.976233912035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45952.976233912035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45952.976233912035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45952.976233912035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45952.976233912035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45952.976233912035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45952.976233912035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45952.976233912035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45952.976233912035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45952.976233912035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45952.976233912035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45952.976233912035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45952.976233912035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45952.976233912035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45952.976233912035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45952.976233912035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45952.976233912035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45952.976233912035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45952.976233912035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45952.976233912035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45952.976233912035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45952.976233912035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45952.976233912035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45952.976233912035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45952.976233912035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45952.976233912035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45952.976233912035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45952.976233912035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45952.976233912035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45952.976233912035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45952.976233912035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45952.976233912035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45952.976233912035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45952.976233912035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45952.976233912035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45952.976233912035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45952.976233912035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45952.976233912035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45952.976233912035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45952.976233912035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45952.976233912035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45952.976233912035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45952.976233912035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45952.976233912035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45952.976233912035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45952.976233912035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45952.976233912035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45952.976233912035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45952.976233912035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45952.976233912035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45952.976233912035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45952.976233912035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45952.976233912035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45952.976233912035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45952.976233912035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45952.976233912035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45952.976233912035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45952.976233912035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45952.976233912035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45952.976233912035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45952.976233912035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45952.976233912035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45952.976233912035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45952.976233912035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45952.976233912035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45952.976233912035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45952.976233912035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45952.976233912035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45952.976233912035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45952.976233912035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45952.976233912035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45952.976233912035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45952.976233912035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45952.976233912035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45952.976233912035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45952.976233912035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45952.976233912035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45952.976233912035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45952.976233912035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45952.976233912035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45952.976233912035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45952.976233912035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45952.976233912035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45952.976233912035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45952.976233912035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45952.976233912035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45952.976233912035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45952.976233912035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45952.976233912035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45952.976233912035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45952.976233912035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45952.976233912035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45952.976233912035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45952.976233912035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45952.976233912035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45952.976233912035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45952.976233912035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45952.976233912035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45952.976233912035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45952.976233912035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45952.976233912035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45952.976233912035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45952.976233912035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45952.976233912035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45952.976233912035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45952.976233912035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45952.976233912035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45952.976233912035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45952.976233912035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45952.976233912035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45952.976233912035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45952.976233912035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45952.976233912035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45952.976233912035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45952.976233912035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45952.976233912035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45952.976233912035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45952.976233912035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45952.976233912035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45952.976233912035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45952.976233912035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45952.976233912035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45952.976233912035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45952.976233912035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45952.976233912035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45952.976233912035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45952.976233912035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45952.976233912035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45952.976233912035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45952.976233912035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45952.976233912035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45952.976233912035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45952.976233912035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45952.976233912035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45952.976233912035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45952.976233912035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45952.976233912035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45952.976233912035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45952.976233912035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45952.976233912035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45952.976233912035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45952.976233912035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45952.976233912035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45952.976233912035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45952.976233912035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45952.976233912035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45952.976233912035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45952.976233912035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45952.976233912035</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45952.976233912035</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39091</v>
      </c>
      <c r="B2" s="37" t="str">
        <f>IFERROR(VLOOKUP(D2,DB!A:K,11,0),"")</f>
        <v>R5</v>
      </c>
      <c r="C2" s="37">
        <v>3</v>
      </c>
      <c r="D2" s="120" t="s">
        <v>36034</v>
      </c>
      <c r="E2" s="37" t="s">
        <v>38998</v>
      </c>
      <c r="F2" s="38">
        <v>45891.832060185188</v>
      </c>
      <c r="G2" s="146">
        <f ca="1">IFERROR(NOW()-F2,"")</f>
        <v>61.144173611108272</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26.787356481479947</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8.2046597222215496</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4.3151226851841784</v>
      </c>
      <c r="H5" s="155">
        <v>45948.661111111112</v>
      </c>
      <c r="I5" s="154" t="str">
        <f>IFERROR(VLOOKUP(D5,DB!A:F,6,0),"")</f>
        <v>SCECO</v>
      </c>
      <c r="J5" s="154" t="str">
        <f>IFERROR(VLOOKUP(D5,DB!A:G,7,0),"")</f>
        <v>Dead</v>
      </c>
      <c r="K5" s="154" t="s">
        <v>39098</v>
      </c>
      <c r="L5" s="154" t="str">
        <f>IFERROR(VLOOKUP(D5,DB!A:I,9,0),"")</f>
        <v>Latis</v>
      </c>
    </row>
    <row r="6" spans="1:13" ht="15">
      <c r="A6" s="161"/>
      <c r="B6" s="161" t="str">
        <f>IFERROR(VLOOKUP(D6,DB!A:K,11,0),"")</f>
        <v/>
      </c>
      <c r="C6" s="161"/>
      <c r="D6" s="161"/>
      <c r="E6" s="161"/>
      <c r="F6" s="162"/>
      <c r="G6" s="163">
        <f ca="1">IFERROR(NOW()-F6,"")</f>
        <v>45952.976233796297</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45952.976233796297</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45952.976233796297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45952.976233796297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45952.976233796297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45952.976233796297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45952.976233796297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45952.976233796297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45952.976233796297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45952.976233796297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45952.976233796297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45952.976233796297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45952.976233796297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45952.976233796297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45952.976233796297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45952.976233796297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45952.976233796297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45952.976233796297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45952.976233796297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45952.976233796297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45952.976233796297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45952.976233796297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45952.976233796297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45952.976233796297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45952.976233796297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45952.976233796297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45952.976233796297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45952.976233796297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45952.976233796297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45952.976233796297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45952.976233796297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45952.976233796297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45952.976233796297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45952.976233796297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45952.976233796297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45952.976233796297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45952.976233796297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45952.976233796297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45952.976233796297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45952.976233796297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45952.976233796297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45952.976233796297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45952.976233796297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45952.976233796297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45952.976233796297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45952.976233796297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45952.976233796297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45952.976233796297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45952.976233796297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45952.976233796297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45952.976233796297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45952.976233796297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45952.976233796297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45952.976233796297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45952.976233796297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45952.976233796297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45952.976233796297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45952.976233796297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45952.976233796297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45952.976233796297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45952.976233796297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45952.976233796297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45952.976233796297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45952.976233796297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45952.976233796297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45952.976233796297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45952.976233796297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45952.976233796297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45952.976233796297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45952.976233796297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45952.976233796297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45952.976233796297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45952.976233796297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45952.976233796297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45952.976233796297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45952.976233796297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45952.976233796297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45952.976233796297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45952.976233796297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45952.976233796297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45952.976233796297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45952.976233796297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45952.976233796297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45952.976233796297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45952.976233796297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45952.976233796297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45952.976233796297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45952.976233796297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45952.976233796297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45952.976233796297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45952.976233796297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45952.976233796297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45952.976233796297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45952.976233796297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45952.976233796297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45952.976233796297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45952.976233796297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45952.976233796297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45952.976233796297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45952.976233796297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45952.976233796297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45952.976233796297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45952.976233796297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45952.976233796297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45952.976233796297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45952.976233796297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45952.976233796297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45952.976233796297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45952.976233796297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45952.976233796297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45952.976233796297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45952.976233796297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45952.976233796297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45952.976233796297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45952.976233796297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45952.976233796297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45952.976233796297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45952.976233796297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45952.976233796297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45952.976233796297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45952.976233796297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45952.976233796297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45952.976233796297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45952.976233796297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45952.976233796297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45952.976233796297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45952.976233796297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45952.976233796297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45952.976233796297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45952.976233796297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45952.976233796297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45952.976233796297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45952.976233796297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45952.976233796297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45952.976233796297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45952.976233796297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45952.976233796297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45952.976233796297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45952.976233796297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45952.976233796297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45952.976233796297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45952.976233796297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45952.976233796297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45952.976233796297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45952.976233796297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45952.976233796297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45952.976233796297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45952.976233796297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45952.976233796297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45952.976233796297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45952.976233796297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45952.976233796297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45952.976233796297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45952.976233796297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45952.976233796297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45952.976233796297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45952.976233796297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45952.976233796297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45952.976233796297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45952.976233796297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45952.976233796297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45952.976233796297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45952.976233796297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45952.976233796297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45952.976233796297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45952.976233796297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45952.976233796297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45952.976233796297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45952.976233796297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45952.976233796297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45952.976233796297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45952.976233796297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45952.976233796297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45952.976233796297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45952.976233796297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45952.976233796297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45952.976233796297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45952.976233796297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45952.976233796297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45952.976233796297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45952.976233796297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45952.976233796297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45952.976233796297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45952.976233796297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45952.976233796297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45952.976233796297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45952.976233796297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45952.976233796297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45952.976233796297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45952.976233796297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45952.976233796297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45952.976233796297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45952.976233796297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45952.976233796297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45952.976233796297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45952.976233796297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45952.976233796297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45952.976233796297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45952.976233796297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45952.976233796297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45952.976233796297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45952.976233796297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45952.976233796297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45952.976233796297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45952.976233796297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45952.976233796297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45952.976233796297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45952.976233796297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45952.976233796297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45952.976233796297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45952.976233796297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45952.976233796297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45952.976233796297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45952.976233796297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45952.976233796297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45952.976233796297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45952.976233796297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45952.976233796297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45952.976233796297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45952.976233796297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45952.976233796297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45952.976233796297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45952.976233796297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45952.976233796297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45952.976233796297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45952.976233796297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45952.976233796297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45952.976233796297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45952.976233796297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45952.976233796297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45952.976233796297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45952.976233796297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45952.976233796297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45952.976233796297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45952.976233796297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45952.976233796297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45952.976233796297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45952.976233796297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45952.976233796297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45952.976233796297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45952.976233796297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45952.976233796297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45952.976233796297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45952.976233796297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45952.976233796297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45952.976233796297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45952.976233796297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45952.976233796297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45952.976233796297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45952.976233796297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45952.976233796297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45952.976233796297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45952.976233796297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45952.976233796297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45952.976233796297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45952.976233796297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45952.976233796297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45952.976233796297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45952.976233796297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45952.976233796297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45952.976233796297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45952.976233796297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45952.976233796297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45952.976233796297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45952.976233796297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45952.976233796297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45952.976233796297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45952.976233796297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45952.976233796297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45952.976233796297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45952.976233796297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45952.976233796297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45952.976233796297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45952.976233796297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45952.976233796297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45952.976233796297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45952.976233796297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45952.976233796297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45952.976233796297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45952.976233796297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45952.976233796297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45952.976233796297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45952.976233796297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45952.976233796297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45952.976233796297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45952.976233796297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45952.976233796297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45952.976233796297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45952.976233796297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45952.976233796297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45952.976233796297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45952.976233796297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45952.976233796297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45952.976233796297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45952.976233796297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45952.976233796297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45952.976233796297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45952.976233796297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45952.976233796297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45952.976233796297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45952.976233796297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45952.976233796297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45952.976233796297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45952.976233796297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45952.976233796297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45952.976233796297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45952.976233796297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45952.976233796297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45952.976233796297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45952.976233796297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45952.976233796297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45952.976233796297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45952.976233796297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45952.976233796297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45952.976233796297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45952.976233796297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45952.976233796297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45952.976233796297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45952.976233796297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45952.976233796297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45952.976233796297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45952.976233796297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45952.976233796297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45952.976233796297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45952.976233796297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45952.976233796297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45952.976233796297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45952.976233796297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45952.976233796297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45952.976233796297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45952.976233796297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45952.976233796297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45952.976233796297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45952.976233796297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45952.976233796297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45952.976233796297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45952.976233796297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45952.976233796297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45952.976233796297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45952.976233796297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45952.976233796297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45952.976233796297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45952.976233796297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45952.976233796297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45952.976233796297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45952.976233796297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45952.976233796297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45952.976233796297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45952.976233796297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45952.976233796297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45952.976233796297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45952.976233796297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45952.976233796297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45952.976233796297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45952.976233796297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45952.976233796297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45952.976233796297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45952.976233796297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45952.976233796297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45952.976233796297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45952.976233796297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45952.976233796297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45952.976233796297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45952.976233796297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45952.976233796297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45952.976233796297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45952.976233796297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45952.976233796297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45952.976233796297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45952.976233796297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45952.976233796297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45952.976233796297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45952.976233796297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45952.976233796297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45952.976233796297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45952.976233796297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45952.976233796297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45952.976233796297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45952.976233796297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45952.976233796297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45952.976233796297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45952.976233796297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45952.976233796297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45952.976233796297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45952.976233796297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45952.976233796297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45952.976233796297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45952.976233796297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45952.976233796297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45952.976233796297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45952.976233796297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45952.976233796297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45952.976233796297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45952.976233796297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45952.976233796297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45952.976233796297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45952.976233796297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45952.976233796297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45952.976233796297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45952.976233796297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45952.976233796297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45952.976233796297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45952.976233796297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45952.976233796297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45952.976233796297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45952.976233796297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45952.976233796297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45952.976233796297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45952.976233796297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45952.976233796297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45952.976233796297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45952.976233796297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45952.976233796297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45952.976233796297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45952.976233796297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45952.976233796297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45952.976233796297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45952.976233796297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45952.976233796297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45952.976233796297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45952.976233796297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45952.976233796297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45952.976233796297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45952.976233796297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45952.976233796297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45952.976233796297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45952.976233796297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45952.976233796297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45952.976233796297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45952.976233796297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45952.976233796297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45952.976233796297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45952.976233796297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45952.976233796297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45952.976233796297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45952.976233796297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45952.976233796297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45952.976233796297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45952.976233796297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45952.976233796297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45952.976233796297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45952.976233796297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45952.976233796297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45952.976233796297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45952.976233796297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45952.976233796297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45952.976233796297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45952.976233796297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45952.976233796297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45952.976233796297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45952.976233796297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45952.976233796297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45952.976233796297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45952.976233796297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45952.976233796297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45952.976233796297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45952.976233796297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45952.976233796297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45952.976233796297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45952.976233796297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45952.976233796297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45952.976233796297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45952.976233796297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45952.976233796297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45952.976233796297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45952.976233796297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45952.976233796297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45952.976233796297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45952.976233796297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45952.976233796297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45952.976233796297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45952.976233796297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45952.976233796297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45952.976233796297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45952.976233796297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45952.976233796297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45952.976233796297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45952.976233796297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45952.976233796297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45952.976233796297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45952.976233796297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45952.976233796297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45952.976233796297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45952.976233796297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45952.976233796297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45952.976233796297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45952.976233796297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45952.976233796297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45952.976233796297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45952.976233796297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45952.976233796297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45952.976233796297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45952.976233796297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45952.976233796297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45952.976233796297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45952.976233796297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45952.976233796297</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2</v>
      </c>
      <c r="D2" s="105" t="s">
        <v>33195</v>
      </c>
      <c r="E2" s="108" t="s">
        <v>38998</v>
      </c>
      <c r="F2" s="109"/>
      <c r="G2" s="78">
        <f ca="1">IFERROR(NOW()-F2,"-")</f>
        <v>45952.976233796297</v>
      </c>
      <c r="H2" s="109">
        <v>45952.94158564815</v>
      </c>
      <c r="I2" s="105" t="str">
        <f>IFERROR(VLOOKUP(D2,DB!A:F,6,0),"")</f>
        <v>SCECO</v>
      </c>
      <c r="J2" s="104" t="str">
        <f>IFERROR(VLOOKUP(D2,DB!A:G,7,0),"")</f>
        <v>Vandalized</v>
      </c>
      <c r="K2" s="110" t="s">
        <v>39100</v>
      </c>
      <c r="L2" s="111" t="str">
        <f>IFERROR(VLOOKUP(D2,DB!A:I,9,0),"")</f>
        <v>Latis</v>
      </c>
    </row>
    <row r="3" spans="1:16383" ht="31.5" customHeight="1">
      <c r="A3" s="106"/>
      <c r="B3" s="105" t="str">
        <f>IFERROR(VLOOKUP(D3,DB!A:K,11,0),"")</f>
        <v/>
      </c>
      <c r="C3" s="107"/>
      <c r="D3" s="105"/>
      <c r="E3" s="108"/>
      <c r="F3" s="109"/>
      <c r="G3" s="78">
        <f ca="1">IFERROR(NOW()-F3,"-")</f>
        <v>45952.976233796297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45952.976233796297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45952.976233796297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45952.976233796297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45952.976233796297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45952.976233796297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45952.976233796297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45952.976233796297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45952.976233796297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45952.976233796297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45952.976233796297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45952.976233796297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45952.976233796297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45952.976233796297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45952.976233796297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45952.976233796297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45952.976233796297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45952.976233796297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45952.976233796297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45952.976233796297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45952.976233796297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45952.976233796297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45952.976233796297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45952.976233796297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45952.976233796297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45952.976233796297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45952.976233796297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45952.976233796297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45952.976233796297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45952.976233796297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45952.976233796297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45952.976233796297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45952.976233796297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45952.976233796297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45952.976233796297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45952.976233796297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45952.976233796297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45952.976233796297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45952.976233796297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45952.976233796297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45952.976233796297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45952.976233796297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45952.976233796297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45952.976233796297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45952.976233796297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45952.976233796297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45952.976233796297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45952.976233796297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45952.976233796297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45952.976233796297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45952.976233796297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45952.976233796297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45952.976233796297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45952.976233796297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45952.976233796297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45952.976233796297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45952.976233796297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45952.976233796297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45952.976233796297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45952.976233796297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45952.976233796297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45952.976233796297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45952.976233796297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45952.976233796297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45952.976233796297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45952.976233796297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45952.976233796297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45952.976233796297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45952.976233796297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45952.976233796297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45952.976233796297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45952.976233796297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45952.976233796297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45952.976233796297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45952.976233796297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45952.976233796297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45952.976233796297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45952.976233796297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45952.976233796297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45952.976233796297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45952.976233796297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45952.976233796297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45952.976233796297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45952.976233796297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45952.976233796297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45952.976233796297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45952.976233796297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45952.976233796297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45952.976233796297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45952.976233796297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45952.976233796297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45952.976233796297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45952.976233796297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45952.976233796297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45952.976233796297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45952.976233796297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45952.976233796297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45952.976233796297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45952.976233796297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45952.976233796297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45952.976233796297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45952.976233796297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45952.976233796297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45952.976233796297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45952.976233796297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45952.976233796297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45952.976233796297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45952.976233796297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45952.976233796297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45952.976233796297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45952.976233796297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45952.976233796297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45952.976233796297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45952.976233796297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45952.976233796297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45952.976233796297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45952.976233796297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45952.976233796297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45952.976233796297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45952.976233796297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45952.976233796297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45952.976233796297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45952.976233796297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45952.976233796297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45952.976233796297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45952.976233796297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45952.976233796297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45952.976233796297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45952.976233796297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45952.976233796297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45952.976233796297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45952.976233796297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45952.976233796297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45952.976233796297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45952.976233796297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45952.976233796297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45952.976233796297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45952.976233796297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45952.976233796297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45952.976233796297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45952.976233796297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45952.976233796297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45952.976233796297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45952.976233796297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45952.976233796297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45952.976233796297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45952.976233796297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45952.976233796297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45952.976233796297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45952.976233796297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45952.976233796297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45952.976233796297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45952.976233796297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45952.976233796297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45952.976233796297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45952.976233796297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45952.976233796297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45952.976233796297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45952.976233796297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45952.976233796297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45952.976233796297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45952.976233796297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45952.976233796297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45952.976233796297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45952.976233796297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45952.976233796297</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2025-10-22T20:27:11Z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