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59" documentId="13_ncr:1_{F6CB121F-512D-4AA6-A0C1-0FB36C537598}" xr6:coauthVersionLast="47" xr6:coauthVersionMax="47" xr10:uidLastSave="{98BDBD6F-624B-4BEE-A1F4-49A317FFE7B3}"/>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4" l="1"/>
  <c r="G15" i="4"/>
  <c r="G16" i="4"/>
  <c r="B4" i="4"/>
  <c r="G4" i="4"/>
  <c r="I4" i="4"/>
  <c r="J4" i="4"/>
  <c r="L4" i="4"/>
  <c r="B5" i="4"/>
  <c r="G5" i="4"/>
  <c r="I5" i="4"/>
  <c r="J5" i="4"/>
  <c r="L5" i="4"/>
  <c r="G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I14" i="4"/>
  <c r="J14" i="4"/>
  <c r="L14" i="4"/>
  <c r="B15" i="4"/>
  <c r="I15" i="4"/>
  <c r="J15" i="4"/>
  <c r="L15" i="4"/>
  <c r="B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<sst xmlns="http://schemas.openxmlformats.org/spreadsheetml/2006/main" count="178601" uniqueCount="39084">
  <si>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</si>
  <si>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</si>
  <si>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</si>
  <si>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</si>
  <si>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</si>
  <si>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</si>
  <si>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</si>
  <si>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</si>
  <si>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</si>
  <si>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</si>
  <si>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</si>
  <si>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</si>
  <si>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</si>
  <si>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</si>
  <si>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</si>
  <si>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</si>
  <si>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</si>
  <si>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</si>
  <si>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</si>
  <si>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</si>
  <si>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</si>
  <si>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</si>
  <si>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</si>
  <si>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</si>
  <si>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</si>
  <si>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</si>
  <si>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</si>
  <si>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</si>
  <si>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</si>
  <si>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</si>
  <si>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</si>
  <si>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</si>
  <si>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</si>
  <si>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</si>
  <si>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</si>
  <si>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</si>
  <si>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</si>
  <si>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</si>
  <si>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</si>
  <si>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</si>
  <si>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</si>
  <si>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</si>
  <si>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</si>
  <si>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</si>
  <si>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</si>
  <si>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</si>
  <si>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</si>
  <si>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</si>
  <si>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</si>
  <si>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</si>
  <si>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</si>
  <si>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</si>
  <si>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</si>
  <si>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</si>
  <si>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</si>
  <si>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</si>
  <si>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</si>
  <si>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</si>
  <si>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</si>
  <si>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</si>
  <si>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</si>
  <si>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</si>
  <si>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</si>
  <si>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</si>
  <si>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</si>
  <si>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</si>
  <si>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</si>
  <si>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</si>
  <si>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</si>
  <si>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</si>
  <si>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</si>
  <si>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</si>
  <si>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</si>
  <si>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</si>
  <si>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</si>
  <si>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</si>
  <si>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</si>
  <si>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</si>
  <si>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</si>
  <si>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</si>
  <si>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</si>
  <si>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</si>
  <si>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</si>
  <si>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</si>
  <si>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</si>
  <si>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</si>
  <si>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</si>
  <si>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</si>
  <si>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</si>
  <si>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</si>
  <si>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</si>
  <si>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</si>
  <si>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</si>
  <si>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</si>
  <si>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</si>
  <si>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</si>
  <si>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</si>
  <si>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</si>
  <si>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</si>
  <si>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</si>
  <si>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</si>
  <si>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</si>
  <si>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</si>
  <si>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</si>
  <si>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</si>
  <si>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</si>
  <si>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</si>
  <si>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</si>
  <si>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</si>
  <si>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</si>
  <si>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</si>
  <si>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</si>
  <si>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</si>
  <si>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</si>
  <si>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</si>
  <si>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</si>
  <si>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</si>
  <si>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</si>
  <si>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</si>
  <si>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</si>
  <si>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</si>
  <si>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</si>
  <si>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</si>
  <si>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</si>
  <si>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</si>
  <si>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</si>
  <si>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</si>
  <si>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</si>
  <si>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</si>
  <si>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</si>
  <si>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</si>
  <si>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</si>
  <si>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</si>
  <si>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</si>
  <si>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</si>
  <si>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</si>
  <si>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</si>
  <si>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</si>
  <si>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</si>
  <si>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</si>
  <si>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</si>
  <si>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</si>
  <si>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</si>
  <si>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</si>
  <si>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</si>
  <si>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</si>
  <si>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</si>
  <si>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</si>
  <si>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</si>
  <si>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</si>
  <si>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</si>
  <si>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</si>
  <si>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</si>
  <si>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</si>
  <si>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</si>
  <si>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</si>
  <si>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</si>
  <si>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</si>
  <si>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</si>
  <si>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</si>
  <si>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</si>
  <si>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</si>
  <si>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</si>
  <si>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</si>
  <si>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</si>
  <si>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</si>
  <si>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</si>
  <si>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</si>
  <si>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</si>
  <si>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</si>
  <si>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</si>
  <si>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</si>
  <si>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</si>
  <si>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</si>
  <si>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</si>
  <si>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</si>
  <si>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</si>
  <si>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</si>
  <si>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</si>
  <si>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</si>
  <si>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</si>
  <si>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</si>
  <si>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</si>
  <si>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</si>
  <si>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</si>
  <si>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</si>
  <si>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</si>
  <si>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</si>
  <si>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</si>
  <si>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</si>
  <si>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</si>
  <si>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</si>
  <si>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</si>
  <si>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</si>
  <si>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</si>
  <si>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</si>
  <si>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</si>
  <si>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</si>
  <si>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</si>
  <si>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</si>
  <si>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</si>
  <si>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</si>
  <si>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</si>
  <si>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</si>
  <si>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</si>
  <si>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</si>
  <si>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</si>
  <si>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</si>
  <si>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</si>
  <si>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</si>
  <si>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</si>
  <si>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</si>
  <si>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</si>
  <si>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</si>
  <si>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</si>
  <si>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</si>
  <si>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</si>
  <si>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</si>
  <si>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</si>
  <si>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</si>
  <si>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</si>
  <si>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</si>
  <si>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</si>
  <si>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</si>
  <si>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</si>
  <si>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</si>
  <si>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</si>
  <si>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</si>
  <si>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</si>
  <si>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</si>
  <si>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</si>
  <si>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</si>
  <si>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</si>
  <si>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</si>
  <si>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</si>
  <si>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</si>
  <si>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</si>
  <si>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</si>
  <si>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</si>
  <si>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</si>
  <si>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</si>
  <si>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</si>
  <si>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</si>
  <si>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</si>
  <si>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</si>
  <si>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</si>
  <si>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</si>
  <si>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</si>
  <si>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</si>
  <si>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</si>
  <si>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</si>
  <si>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</si>
  <si>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</si>
  <si>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</si>
  <si>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</si>
  <si>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</si>
  <si>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</si>
  <si>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</si>
  <si>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</si>
  <si>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</si>
  <si>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</si>
  <si>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</si>
  <si>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</si>
  <si>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</si>
  <si>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</si>
  <si>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</si>
  <si>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</si>
  <si>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</si>
  <si>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</si>
  <si>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</si>
  <si>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</si>
  <si>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</si>
  <si>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</si>
  <si>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</si>
  <si>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</si>
  <si>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</si>
  <si>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</si>
  <si>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</si>
  <si>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</si>
  <si>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</si>
  <si>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</si>
  <si>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</si>
  <si>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</si>
  <si>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</si>
  <si>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</si>
  <si>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</si>
  <si>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</si>
  <si>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</si>
  <si>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</si>
  <si>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</si>
  <si>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</si>
  <si>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</si>
  <si>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</si>
  <si>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</si>
  <si>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</si>
  <si>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</si>
  <si>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</si>
  <si>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</si>
  <si>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</si>
  <si>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</si>
  <si>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</si>
  <si>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</si>
  <si>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</si>
  <si>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</si>
  <si>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</si>
  <si>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</si>
  <si>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</si>
  <si>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</si>
  <si>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</si>
  <si>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</si>
  <si>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</si>
  <si>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</si>
  <si>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</si>
  <si>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</si>
  <si>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</si>
  <si>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</si>
  <si>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</si>
  <si>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</si>
  <si>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</si>
  <si>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</si>
  <si>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</si>
  <si>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</si>
  <si>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</si>
  <si>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</si>
  <si>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</si>
  <si>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</si>
  <si>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</si>
  <si>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</si>
  <si>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</si>
  <si>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</si>
  <si>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</si>
  <si>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</si>
  <si>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</si>
  <si>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</si>
  <si>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</si>
  <si>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</si>
  <si>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</si>
  <si>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</si>
  <si>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</si>
  <si>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</si>
  <si>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</si>
  <si>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</si>
  <si>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</si>
  <si>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</si>
  <si>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</si>
  <si>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</si>
  <si>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</si>
  <si>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</si>
  <si>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</si>
  <si>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</si>
  <si>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</si>
  <si>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</si>
  <si>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</si>
  <si>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</si>
  <si>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</si>
  <si>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</si>
  <si>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</si>
  <si>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</si>
  <si>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</si>
  <si>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</si>
  <si>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</si>
  <si>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</si>
  <si>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</si>
  <si>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</si>
  <si>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</si>
  <si>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</si>
  <si>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</si>
  <si>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</si>
  <si>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</si>
  <si>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</si>
  <si>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</si>
  <si>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</si>
  <si>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</si>
  <si>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</si>
  <si>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</si>
  <si>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</si>
  <si>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</si>
  <si>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</si>
  <si>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</si>
  <si>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</si>
  <si>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</si>
  <si>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</si>
  <si>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</si>
  <si>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</si>
  <si>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</si>
  <si>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</si>
  <si>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</si>
  <si>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</si>
  <si>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</si>
  <si>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</si>
  <si>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</si>
  <si>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</si>
  <si>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</si>
  <si>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</si>
  <si>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</si>
  <si>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</si>
  <si>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</si>
  <si>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</si>
  <si>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</si>
  <si>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</si>
  <si>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</si>
  <si>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</si>
  <si>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</si>
  <si>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</si>
  <si>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</si>
  <si>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</si>
  <si>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</si>
  <si>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</si>
  <si>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</si>
  <si>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</si>
  <si>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</si>
  <si>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</si>
  <si>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</si>
  <si>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</si>
  <si>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</si>
  <si>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</si>
  <si>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</si>
  <si>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</si>
  <si>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</si>
  <si>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</si>
  <si>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</si>
  <si>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</si>
  <si>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</si>
  <si>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</si>
  <si>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</si>
  <si>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</si>
  <si>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</si>
  <si>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</si>
  <si>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</si>
  <si>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</si>
  <si>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</si>
  <si>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</si>
  <si>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</si>
  <si>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</si>
  <si>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</si>
  <si>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</si>
  <si>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</si>
  <si>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</si>
  <si>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</si>
  <si>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</si>
  <si>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</si>
  <si>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</si>
  <si>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</si>
  <si>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</si>
  <si>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</si>
  <si>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</si>
  <si>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</si>
  <si>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</si>
  <si>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</si>
  <si>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</si>
  <si>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</si>
  <si>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</si>
  <si>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</si>
  <si>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</si>
  <si>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</si>
  <si>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</si>
  <si>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</si>
  <si>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</si>
  <si>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</si>
  <si>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</si>
  <si>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</si>
  <si>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</si>
  <si>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</si>
  <si>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</si>
  <si>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</si>
  <si>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</si>
  <si>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</si>
  <si>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</si>
  <si>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</si>
  <si>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</si>
  <si>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</si>
  <si>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</si>
  <si>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</si>
  <si>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</si>
  <si>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</si>
  <si>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</si>
  <si>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</si>
  <si>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</si>
  <si>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</si>
  <si>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</si>
  <si>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</si>
  <si>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</si>
  <si>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</si>
  <si>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</si>
  <si>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</si>
  <si>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</si>
  <si>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</si>
  <si>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</si>
  <si>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</si>
  <si>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</si>
  <si>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</si>
  <si>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</si>
  <si>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</si>
  <si>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</si>
  <si>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</si>
  <si>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</si>
  <si>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</si>
  <si>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</si>
  <si>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</si>
  <si>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</si>
  <si>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</si>
  <si>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</si>
  <si>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</si>
  <si>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</si>
  <si>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</si>
  <si>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</si>
  <si>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</si>
  <si>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</si>
  <si>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</si>
  <si>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</si>
  <si>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</si>
  <si>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</si>
  <si>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</si>
  <si>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</si>
  <si>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</si>
  <si>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</si>
  <si>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</si>
  <si>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</si>
  <si>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</si>
  <si>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</si>
  <si>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</si>
  <si>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</si>
  <si>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</si>
  <si>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</si>
  <si>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</si>
  <si>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</si>
  <si>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</si>
  <si>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</si>
  <si>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</si>
  <si>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</si>
  <si>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</si>
  <si>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</si>
  <si>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</si>
  <si>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</si>
  <si>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</si>
  <si>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</si>
  <si>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</si>
  <si>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</si>
  <si>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</si>
  <si>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</si>
  <si>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</si>
  <si>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</si>
  <si>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</si>
  <si>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</si>
  <si>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</si>
  <si>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</si>
  <si>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</si>
  <si>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</si>
  <si>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</si>
  <si>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</si>
  <si>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</si>
  <si>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</si>
  <si>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</si>
  <si>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</si>
  <si>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</si>
  <si>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</si>
  <si>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</si>
  <si>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</si>
  <si>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</si>
  <si>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</si>
  <si>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</si>
  <si>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</si>
  <si>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</si>
  <si>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</si>
  <si>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</si>
  <si>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</si>
  <si>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</si>
  <si>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</si>
  <si>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</si>
  <si>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</si>
  <si>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</si>
  <si>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</si>
  <si>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</si>
  <si>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</si>
  <si>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</si>
  <si>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</si>
  <si>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</si>
  <si>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</si>
  <si>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</si>
  <si>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</si>
  <si>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</si>
  <si>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</si>
  <si>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</si>
  <si>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</si>
  <si>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</si>
  <si>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</si>
  <si>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</si>
  <si>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</si>
  <si>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</si>
  <si>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</si>
  <si>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</si>
  <si>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</si>
  <si>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</si>
  <si>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</si>
  <si>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</si>
  <si>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</si>
  <si>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</si>
  <si>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</si>
  <si>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</si>
  <si>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</si>
  <si>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</si>
  <si>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</si>
  <si>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</si>
  <si>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</si>
  <si>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</si>
  <si>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</si>
  <si>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</si>
  <si>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</si>
  <si>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</si>
  <si>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</si>
  <si>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</si>
  <si>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</si>
  <si>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</si>
  <si>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</si>
  <si>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</si>
  <si>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</si>
  <si>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</si>
  <si>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</si>
  <si>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</si>
  <si>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</si>
  <si>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</si>
  <si>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</si>
  <si>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</si>
  <si>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</si>
  <si>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</si>
  <si>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</si>
  <si>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</si>
  <si>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</si>
  <si>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</si>
  <si>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</si>
  <si>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</si>
  <si>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</si>
  <si>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</si>
  <si>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</si>
  <si>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</si>
  <si>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</si>
  <si>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</si>
  <si>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</si>
  <si>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</si>
  <si>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</si>
  <si>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</si>
  <si>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</si>
  <si>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</si>
  <si>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</si>
  <si>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</si>
  <si>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</si>
  <si>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</si>
  <si>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</si>
  <si>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</si>
  <si>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</si>
  <si>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</si>
  <si>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</si>
  <si>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</si>
  <si>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</si>
  <si>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</si>
  <si>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</si>
  <si>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</si>
  <si>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</si>
  <si>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</si>
  <si>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</si>
  <si>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</si>
  <si>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</si>
  <si>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</si>
  <si>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</si>
  <si>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</si>
  <si>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</si>
  <si>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</si>
  <si>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</si>
  <si>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</si>
  <si>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</si>
  <si>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</si>
  <si>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</si>
  <si>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</si>
  <si>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</si>
  <si>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</si>
  <si>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</si>
  <si>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</si>
  <si>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</si>
  <si>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</si>
  <si>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</si>
  <si>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</si>
  <si>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</si>
  <si>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</si>
  <si>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</si>
  <si>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</si>
  <si>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</si>
  <si>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</si>
  <si>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</si>
  <si>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</si>
  <si>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</si>
  <si>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</si>
  <si>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</si>
  <si>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</si>
  <si>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</si>
  <si>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</si>
  <si>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</si>
  <si>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</si>
  <si>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</si>
  <si>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</si>
  <si>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</si>
  <si>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</si>
  <si>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</si>
  <si>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</si>
  <si>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</si>
  <si>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</si>
  <si>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</si>
  <si>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</si>
  <si>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</si>
  <si>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</si>
  <si>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</si>
  <si>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</si>
  <si>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</si>
  <si>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</si>
  <si>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</si>
  <si>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</si>
  <si>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</si>
  <si>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</si>
  <si>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</si>
  <si>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</si>
  <si>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</si>
  <si>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</si>
  <si>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</si>
  <si>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</si>
  <si>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</si>
  <si>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</si>
  <si>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</si>
  <si>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</si>
  <si>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</si>
  <si>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</si>
  <si>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</si>
  <si>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</si>
  <si>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</si>
  <si>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</si>
  <si>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</si>
  <si>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</si>
  <si>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</si>
  <si>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</si>
  <si>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</si>
  <si>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</si>
  <si>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</si>
  <si>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</si>
  <si>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</si>
  <si>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</si>
  <si>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</si>
  <si>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</si>
  <si>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</si>
  <si>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</si>
  <si>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</si>
  <si>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</si>
  <si>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</si>
  <si>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</si>
  <si>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</si>
  <si>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</si>
  <si>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</si>
  <si>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</si>
  <si>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</si>
  <si>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</si>
  <si>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</si>
  <si>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</si>
  <si>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</si>
  <si>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</si>
  <si>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</si>
  <si>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</si>
  <si>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</si>
  <si>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</si>
  <si>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</si>
  <si>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</si>
  <si>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</si>
  <si>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</si>
  <si>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</si>
  <si>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</si>
  <si>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</si>
  <si>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</si>
  <si>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</si>
  <si>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</si>
  <si>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</si>
  <si>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</si>
  <si>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</si>
  <si>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</si>
  <si>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</si>
  <si>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</si>
  <si>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</si>
  <si>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</si>
  <si>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</si>
  <si>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</si>
  <si>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</si>
  <si>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</si>
  <si>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</si>
  <si>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</si>
  <si>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</si>
  <si>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</si>
  <si>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</si>
  <si>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</si>
  <si>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</si>
  <si>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</si>
  <si>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</si>
  <si>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</si>
  <si>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</si>
  <si>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</si>
  <si>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</si>
  <si>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</si>
  <si>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</si>
  <si>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</si>
  <si>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</si>
  <si>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</si>
  <si>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</si>
  <si>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</si>
  <si>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</si>
  <si>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</si>
  <si>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</si>
  <si>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</si>
  <si>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</si>
  <si>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</si>
  <si>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</si>
  <si>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</si>
  <si>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</si>
  <si>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</si>
  <si>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</si>
  <si>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</si>
  <si>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</si>
  <si>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</si>
  <si>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</si>
  <si>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</si>
  <si>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</si>
  <si>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</si>
  <si>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</si>
  <si>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</si>
  <si>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</si>
  <si>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</si>
  <si>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</si>
  <si>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</si>
  <si>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</si>
  <si>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</si>
  <si>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</si>
  <si>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</si>
  <si>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</si>
  <si>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</si>
  <si>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</si>
  <si>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</si>
  <si>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</si>
  <si>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</si>
  <si>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</si>
  <si>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</si>
  <si>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</si>
  <si>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</si>
  <si>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</si>
  <si>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</si>
  <si>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</si>
  <si>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</si>
  <si>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</si>
  <si>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</si>
  <si>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</si>
  <si>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</si>
  <si>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</si>
  <si>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</si>
  <si>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</si>
  <si>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</si>
  <si>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</si>
  <si>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</si>
  <si>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</si>
  <si>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</si>
  <si>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</si>
  <si>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</si>
  <si>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</si>
  <si>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</si>
  <si>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</si>
  <si>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</si>
  <si>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</si>
  <si>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</si>
  <si>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</si>
  <si>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</si>
  <si>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</si>
  <si>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</si>
  <si>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</si>
  <si>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</si>
  <si>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</si>
  <si>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</si>
  <si>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</si>
  <si>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</si>
  <si>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</si>
  <si>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</si>
  <si>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</si>
  <si>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</si>
  <si>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</si>
  <si>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</si>
  <si>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</si>
  <si>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</si>
  <si>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</si>
  <si>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</si>
  <si>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</si>
  <si>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</si>
  <si>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</si>
  <si>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</si>
  <si>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</si>
  <si>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</si>
  <si>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</si>
  <si>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</si>
  <si>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</si>
  <si>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</si>
  <si>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</si>
  <si>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</si>
  <si>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</si>
  <si>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</si>
  <si>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</si>
  <si>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</si>
  <si>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</si>
  <si>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</si>
  <si>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</si>
  <si>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</si>
  <si>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</si>
  <si>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</si>
  <si>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</si>
  <si>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</si>
  <si>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</si>
  <si>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</si>
  <si>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</si>
  <si>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</si>
  <si>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</si>
  <si>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</si>
  <si>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</si>
  <si>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</si>
  <si>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</si>
  <si>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</si>
  <si>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</si>
  <si>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</si>
  <si>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</si>
  <si>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</si>
  <si>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</si>
  <si>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</si>
  <si>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</si>
  <si>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</si>
  <si>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</si>
  <si>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</si>
  <si>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</si>
  <si>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</si>
  <si>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</si>
  <si>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</si>
  <si>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</si>
  <si>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</si>
  <si>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</si>
  <si>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</si>
  <si>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</si>
  <si>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</si>
  <si>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</si>
  <si>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</si>
  <si>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</si>
  <si>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</si>
  <si>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</si>
  <si>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</si>
  <si>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</si>
  <si>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</si>
  <si>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</si>
  <si>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</si>
  <si>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</si>
  <si>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</si>
  <si>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</si>
  <si>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</si>
  <si>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</si>
  <si>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</si>
  <si>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</si>
  <si>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</si>
  <si>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</si>
  <si>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</si>
  <si>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</si>
  <si>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</si>
  <si>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</si>
  <si>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</si>
  <si>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</si>
  <si>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</si>
  <si>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</si>
  <si>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</si>
  <si>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</si>
  <si>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</si>
  <si>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</si>
  <si>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</si>
  <si>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</si>
  <si>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</si>
  <si>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</si>
  <si>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</si>
  <si>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</si>
  <si>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</si>
  <si>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</si>
  <si>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</si>
  <si>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</si>
  <si>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</si>
  <si>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</si>
  <si>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</si>
  <si>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</si>
  <si>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</si>
  <si>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</si>
  <si>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</si>
  <si>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</si>
  <si>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</si>
  <si>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</si>
  <si>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</si>
  <si>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</si>
  <si>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</si>
  <si>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</si>
  <si>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</si>
  <si>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</si>
  <si>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</si>
  <si>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</si>
  <si>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</si>
  <si>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</si>
  <si>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</si>
  <si>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</si>
  <si>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</si>
  <si>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</si>
  <si>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</si>
  <si>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</si>
  <si>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</si>
  <si>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</si>
  <si>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</si>
  <si>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</si>
  <si>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</si>
  <si>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</si>
  <si>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</si>
  <si>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</si>
  <si>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</si>
  <si>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</si>
  <si>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</si>
  <si>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</si>
  <si>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</si>
  <si>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</si>
  <si>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</si>
  <si>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</si>
  <si>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</si>
  <si>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</si>
  <si>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</si>
  <si>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</si>
  <si>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</si>
  <si>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</si>
  <si>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</si>
  <si>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</si>
  <si>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</si>
  <si>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</si>
  <si>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</si>
  <si>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</si>
  <si>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</si>
  <si>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</si>
  <si>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</si>
  <si>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</si>
  <si>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</si>
  <si>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</si>
  <si>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</si>
  <si>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</si>
  <si>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</si>
  <si>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</si>
  <si>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</si>
  <si>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</si>
  <si>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</si>
  <si>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</si>
  <si>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</si>
  <si>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</si>
  <si>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</si>
  <si>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</si>
  <si>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</si>
  <si>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</si>
  <si>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</si>
  <si>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</si>
  <si>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</si>
  <si>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</si>
  <si>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</si>
  <si>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</si>
  <si>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</si>
  <si>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</si>
  <si>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</si>
  <si>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</si>
  <si>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</si>
  <si>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</si>
  <si>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</si>
  <si>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</si>
  <si>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</si>
  <si>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</si>
  <si>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</si>
  <si>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</si>
  <si>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</si>
  <si>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</si>
  <si>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</si>
  <si>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</si>
  <si>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</si>
  <si>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</si>
  <si>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</si>
  <si>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</si>
  <si>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</si>
  <si>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</si>
  <si>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</si>
  <si>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</si>
  <si>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</si>
  <si>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</si>
  <si>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</si>
  <si>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</si>
  <si>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</si>
  <si>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</si>
  <si>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</si>
  <si>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</si>
  <si>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</si>
  <si>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</si>
  <si>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</si>
  <si>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</si>
  <si>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</si>
  <si>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</si>
  <si>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</si>
  <si>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</si>
  <si>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</si>
  <si>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</si>
  <si>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</si>
  <si>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</si>
  <si>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</si>
  <si>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</si>
  <si>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</si>
  <si>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</si>
  <si>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</si>
  <si>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</si>
  <si>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</si>
  <si>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</si>
  <si>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</si>
  <si>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</si>
  <si>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</si>
  <si>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</si>
  <si>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</si>
  <si>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</si>
  <si>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</si>
  <si>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</si>
  <si>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</si>
  <si>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</si>
  <si>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</si>
  <si>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</si>
  <si>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</si>
  <si>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</si>
  <si>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</si>
  <si>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</si>
  <si>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</si>
  <si>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</si>
  <si>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</si>
  <si>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</si>
  <si>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</si>
  <si>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</si>
  <si>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</si>
  <si>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</si>
  <si>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</si>
  <si>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</si>
  <si>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</si>
  <si>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</si>
  <si>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</si>
  <si>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</si>
  <si>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</si>
  <si>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</si>
  <si>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</si>
  <si>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</si>
  <si>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</si>
  <si>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</si>
  <si>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</si>
  <si>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</si>
  <si>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</si>
  <si>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</si>
  <si>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</si>
  <si>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</si>
  <si>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</si>
  <si>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</si>
  <si>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</si>
  <si>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</si>
  <si>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</si>
  <si>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</si>
  <si>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</si>
  <si>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</si>
  <si>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</si>
  <si>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</si>
  <si>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</si>
  <si>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</si>
  <si>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</si>
  <si>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</si>
  <si>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</si>
  <si>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</si>
  <si>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</si>
  <si>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</si>
  <si>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</si>
  <si>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</si>
  <si>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</si>
  <si>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</si>
  <si>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</si>
  <si>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</si>
  <si>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</si>
  <si>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</si>
  <si>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</si>
  <si>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</si>
  <si>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</si>
  <si>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</si>
  <si>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</si>
  <si>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</si>
  <si>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</si>
  <si>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</si>
  <si>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</si>
  <si>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</si>
  <si>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</si>
  <si>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</si>
  <si>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</si>
  <si>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</si>
  <si>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</si>
  <si>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</si>
  <si>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</si>
  <si>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</si>
  <si>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</si>
  <si>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</si>
  <si>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</si>
  <si>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</si>
  <si>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</si>
  <si>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</si>
  <si>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</si>
  <si>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</si>
  <si>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</si>
  <si>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</si>
  <si>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</si>
  <si>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</si>
  <si>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</si>
  <si>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</si>
  <si>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</si>
  <si>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</si>
  <si>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</si>
  <si>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</si>
  <si>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</si>
  <si>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</si>
  <si>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</si>
  <si>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</si>
  <si>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</si>
  <si>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</si>
  <si>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</si>
  <si>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</si>
  <si>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</si>
  <si>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</si>
  <si>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</si>
  <si>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</si>
  <si>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</si>
  <si>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</si>
  <si>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</si>
  <si>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</si>
  <si>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</si>
  <si>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</si>
  <si>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</si>
  <si>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</si>
  <si>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</si>
  <si>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</si>
  <si>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</si>
  <si>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</si>
  <si>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</si>
  <si>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</si>
  <si>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</si>
  <si>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</si>
  <si>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</si>
  <si>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</si>
  <si>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</si>
  <si>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</si>
  <si>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</si>
  <si>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</si>
  <si>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</si>
  <si>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</si>
  <si>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</si>
  <si>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</si>
  <si>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</si>
  <si>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</si>
  <si>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</si>
  <si>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</si>
  <si>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</si>
  <si>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</si>
  <si>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</si>
  <si>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</si>
  <si>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</si>
  <si>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</si>
  <si>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</si>
  <si>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</si>
  <si>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</si>
  <si>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</si>
  <si>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</si>
  <si>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</si>
  <si>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</si>
  <si>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</si>
  <si>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</si>
  <si>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</si>
  <si>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</si>
  <si>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</si>
  <si>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</si>
  <si>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</si>
  <si>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</si>
  <si>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</si>
  <si>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</si>
  <si>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</si>
  <si>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</si>
  <si>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</si>
  <si>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</si>
  <si>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</si>
  <si>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</si>
  <si>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</si>
  <si>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</si>
  <si>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</si>
  <si>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</si>
  <si>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</si>
  <si>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</si>
  <si>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</si>
  <si>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</si>
  <si>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</si>
  <si>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</si>
  <si>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</si>
  <si>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</si>
  <si>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</si>
  <si>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</si>
  <si>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</si>
  <si>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</si>
  <si>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</si>
  <si>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</si>
  <si>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</si>
  <si>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</si>
  <si>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</si>
  <si>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</si>
  <si>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</si>
  <si>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</si>
  <si>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</si>
  <si>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</si>
  <si>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</si>
  <si>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</si>
  <si>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</si>
  <si>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</si>
  <si>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</si>
  <si>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</si>
  <si>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</si>
  <si>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</si>
  <si>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</si>
  <si>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</si>
  <si>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</si>
  <si>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</si>
  <si>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</si>
  <si>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</si>
  <si>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</si>
  <si>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</si>
  <si>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</si>
  <si>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</si>
  <si>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</si>
  <si>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</si>
  <si>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</si>
  <si>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</si>
  <si>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</si>
  <si>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</si>
  <si>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</si>
  <si>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</si>
  <si>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</si>
  <si>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</si>
  <si>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</si>
  <si>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</si>
  <si>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</si>
  <si>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</si>
  <si>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</si>
  <si>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</si>
  <si>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</si>
  <si>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</si>
  <si>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</si>
  <si>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</si>
  <si>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</si>
  <si>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</si>
  <si>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</si>
  <si>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</si>
  <si>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</si>
  <si>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</si>
  <si>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</si>
  <si>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</si>
  <si>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</si>
  <si>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</si>
  <si>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</si>
  <si>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</si>
  <si>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</si>
  <si>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</si>
  <si>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</si>
  <si>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</si>
  <si>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</si>
  <si>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</si>
  <si>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</si>
  <si>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</si>
  <si>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</si>
  <si>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</si>
  <si>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</si>
  <si>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</si>
  <si>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</si>
  <si>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</si>
  <si>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</si>
  <si>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</si>
  <si>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</si>
  <si>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</si>
  <si>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</si>
  <si>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</si>
  <si>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</si>
  <si>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</si>
  <si>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</si>
  <si>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</si>
  <si>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</si>
  <si>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</si>
  <si>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</si>
  <si>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</si>
  <si>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</si>
  <si>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</si>
  <si>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</si>
  <si>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</si>
  <si>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</si>
  <si>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</si>
  <si>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</si>
  <si>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</si>
  <si>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</si>
  <si>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</si>
  <si>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</si>
  <si>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</si>
  <si>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</si>
  <si>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</si>
  <si>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</si>
  <si>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</si>
  <si>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</si>
  <si>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</si>
  <si>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</si>
  <si>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</si>
  <si>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</si>
  <si>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</si>
  <si>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</si>
  <si>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</si>
  <si>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</si>
  <si>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</si>
  <si>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</si>
  <si>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</si>
  <si>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</si>
  <si>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</si>
  <si>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</si>
  <si>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</si>
  <si>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</si>
  <si>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</si>
  <si>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</si>
  <si>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</si>
  <si>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</si>
  <si>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</si>
  <si>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</si>
  <si>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</si>
  <si>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</si>
  <si>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</si>
  <si>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</si>
  <si>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</si>
  <si>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</si>
  <si>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</si>
  <si>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</si>
  <si>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</si>
  <si>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</si>
  <si>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</si>
  <si>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</si>
  <si>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</si>
  <si>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</si>
  <si>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</si>
  <si>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</si>
  <si>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</si>
  <si>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</si>
  <si>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</si>
  <si>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</si>
  <si>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</si>
  <si>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</si>
  <si>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</si>
  <si>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</si>
  <si>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</si>
  <si>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</si>
  <si>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</si>
  <si>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</si>
  <si>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</si>
  <si>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</si>
  <si>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</si>
  <si>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</si>
  <si>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</si>
  <si>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</si>
  <si>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</si>
  <si>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</si>
  <si>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</si>
  <si>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</si>
  <si>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</si>
  <si>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</si>
  <si>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</si>
  <si>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</si>
  <si>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</si>
  <si>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</si>
  <si>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</si>
  <si>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</si>
  <si>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</si>
  <si>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</si>
  <si>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</si>
  <si>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</si>
  <si>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</si>
  <si>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</si>
  <si>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</si>
  <si>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</si>
  <si>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</si>
  <si>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</si>
  <si>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</si>
  <si>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</si>
  <si>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</si>
  <si>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</si>
  <si>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</si>
  <si>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</si>
  <si>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</si>
  <si>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</si>
  <si>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</si>
  <si>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</si>
  <si>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</si>
  <si>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</si>
  <si>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</si>
  <si>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</si>
  <si>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</si>
  <si>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</si>
  <si>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</si>
  <si>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</si>
  <si>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</si>
  <si>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</si>
  <si>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</si>
  <si>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</si>
  <si>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</si>
  <si>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</si>
  <si>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</si>
  <si>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</si>
  <si>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</si>
  <si>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</si>
  <si>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</si>
  <si>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</si>
  <si>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</si>
  <si>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</si>
  <si>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</si>
  <si>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</si>
  <si>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</si>
  <si>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</si>
  <si>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</si>
  <si>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</si>
  <si>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</si>
  <si>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</si>
  <si>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</si>
  <si>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</si>
  <si>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</si>
  <si>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</si>
  <si>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</si>
  <si>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</si>
  <si>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</si>
  <si>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</si>
  <si>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</si>
  <si>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</si>
  <si>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</si>
  <si>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</si>
  <si>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</si>
  <si>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</si>
  <si>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</si>
  <si>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</si>
  <si>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</si>
  <si>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</si>
  <si>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</si>
  <si>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</si>
  <si>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</si>
  <si>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</si>
  <si>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</si>
  <si>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</si>
  <si>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</si>
  <si>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</si>
  <si>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</si>
  <si>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</si>
  <si>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</si>
  <si>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</si>
  <si>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</si>
  <si>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</si>
  <si>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</si>
  <si>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</si>
  <si>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</si>
  <si>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</si>
  <si>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</si>
  <si>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</si>
  <si>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</si>
  <si>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</si>
  <si>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</si>
  <si>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</si>
  <si>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</si>
  <si>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</si>
  <si>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</si>
  <si>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</si>
  <si>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</si>
  <si>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</si>
  <si>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</si>
  <si>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</si>
  <si>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</si>
  <si>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</si>
  <si>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</si>
  <si>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</si>
  <si>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</si>
  <si>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</si>
  <si>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</si>
  <si>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</si>
  <si>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</si>
  <si>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</si>
  <si>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</si>
  <si>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</si>
  <si>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</si>
  <si>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</si>
  <si>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</si>
  <si>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</si>
  <si>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</si>
  <si>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</si>
  <si>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</si>
  <si>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</si>
  <si>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</si>
  <si>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</si>
  <si>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</si>
  <si>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</si>
  <si>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</si>
  <si>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</si>
  <si>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</si>
  <si>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</si>
  <si>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</si>
  <si>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</si>
  <si>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</si>
  <si>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</si>
  <si>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</si>
  <si>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</si>
  <si>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</si>
  <si>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</si>
  <si>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</si>
  <si>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</si>
  <si>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</si>
  <si>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</si>
  <si>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</si>
  <si>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</si>
  <si>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</si>
  <si>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</si>
  <si>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</si>
  <si>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</si>
  <si>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</si>
  <si>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</si>
  <si>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</si>
  <si>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</si>
  <si>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</si>
  <si>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</si>
  <si>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</si>
  <si>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</si>
  <si>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</si>
  <si>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</si>
  <si>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</si>
  <si>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</si>
  <si>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</si>
  <si>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</si>
  <si>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</si>
  <si>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</si>
  <si>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</si>
  <si>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</si>
  <si>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</si>
  <si>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</si>
  <si>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</si>
  <si>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</si>
  <si>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</si>
  <si>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</si>
  <si>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</si>
  <si>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</si>
  <si>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</si>
  <si>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</si>
  <si>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</si>
  <si>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</si>
  <si>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</si>
  <si>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</si>
  <si>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</si>
  <si>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</si>
  <si>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</si>
  <si>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</si>
  <si>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</si>
  <si>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</si>
  <si>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</si>
  <si>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</si>
  <si>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</si>
  <si>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</si>
  <si>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</si>
  <si>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</si>
  <si>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</si>
  <si>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</si>
  <si>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</si>
  <si>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</si>
  <si>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</si>
  <si>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</si>
  <si>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</si>
  <si>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</si>
  <si>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</si>
  <si>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</si>
  <si>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</si>
  <si>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</si>
  <si>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</si>
  <si>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</si>
  <si>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</si>
  <si>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</si>
  <si>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</si>
  <si>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</si>
  <si>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</si>
  <si>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</si>
  <si>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</si>
  <si>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</si>
  <si>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</si>
  <si>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</si>
  <si>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</si>
  <si>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</si>
  <si>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</si>
  <si>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</si>
  <si>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</si>
  <si>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</si>
  <si>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</si>
  <si>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</si>
  <si>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</si>
  <si>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</si>
  <si>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</si>
  <si>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</si>
  <si>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</si>
  <si>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</si>
  <si>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</si>
  <si>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</si>
  <si>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</si>
  <si>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</si>
  <si>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</si>
  <si>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</si>
  <si>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</si>
  <si>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</si>
  <si>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</si>
  <si>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</si>
  <si>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</si>
  <si>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</si>
  <si>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</si>
  <si>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</si>
  <si>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</si>
  <si>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</si>
  <si>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</si>
  <si>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</si>
  <si>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</si>
  <si>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</si>
  <si>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</si>
  <si>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</si>
  <si>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</si>
  <si>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</si>
  <si>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</si>
  <si>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</si>
  <si>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</si>
  <si>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</si>
  <si>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</si>
  <si>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</si>
  <si>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</si>
  <si>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</si>
  <si>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</si>
  <si>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</si>
  <si>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</si>
  <si>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</si>
  <si>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</si>
  <si>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</si>
  <si>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</si>
  <si>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</si>
  <si>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</si>
  <si>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</si>
  <si>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</si>
  <si>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</si>
  <si>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</si>
  <si>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</si>
  <si>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</si>
  <si>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</si>
  <si>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</si>
  <si>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</si>
  <si>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</si>
  <si>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</si>
  <si>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</si>
  <si>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</si>
  <si>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</si>
  <si>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</si>
  <si>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</si>
  <si>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</si>
  <si>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</si>
  <si>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</si>
  <si>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</si>
  <si>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</si>
  <si>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</si>
  <si>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</si>
  <si>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</si>
  <si>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</si>
  <si>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</si>
  <si>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</si>
  <si>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</si>
  <si>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</si>
  <si>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</si>
  <si>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</si>
  <si>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</si>
  <si>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</si>
  <si>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</si>
  <si>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</si>
  <si>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</si>
  <si>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</si>
  <si>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</si>
  <si>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</si>
  <si>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</si>
  <si>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</si>
  <si>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</si>
  <si>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</si>
  <si>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</si>
  <si>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</si>
  <si>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</si>
  <si>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</si>
  <si>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</si>
  <si>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</si>
  <si>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</si>
  <si>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</si>
  <si>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</si>
  <si>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</si>
  <si>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</si>
  <si>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</si>
  <si>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</si>
  <si>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</si>
  <si>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</si>
  <si>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</si>
  <si>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</si>
  <si>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</si>
  <si>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</si>
  <si>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</si>
  <si>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</si>
  <si>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</si>
  <si>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</si>
  <si>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</si>
  <si>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</si>
  <si>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</si>
  <si>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</si>
  <si>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</si>
  <si>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</si>
  <si>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</si>
  <si>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</si>
  <si>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</si>
  <si>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</si>
  <si>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</si>
  <si>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</si>
  <si>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</si>
  <si>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</si>
  <si>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</si>
  <si>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</si>
  <si>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</si>
  <si>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</si>
  <si>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</si>
  <si>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</si>
  <si>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</si>
  <si>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</si>
  <si>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</si>
  <si>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</si>
  <si>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</si>
  <si>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</si>
  <si>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</si>
  <si>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</si>
  <si>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</si>
  <si>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</si>
  <si>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</si>
  <si>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</si>
  <si>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</si>
  <si>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</si>
  <si>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</si>
  <si>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</si>
  <si>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</si>
  <si>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</si>
  <si>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</si>
  <si>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</si>
  <si>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</si>
  <si>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</si>
  <si>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</si>
  <si>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</si>
  <si>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</si>
  <si>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</si>
  <si>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</si>
  <si>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</si>
  <si>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</si>
  <si>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</si>
  <si>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</si>
  <si>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</si>
  <si>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</si>
  <si>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</si>
  <si>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</si>
  <si>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</si>
  <si>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</si>
  <si>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</si>
  <si>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</si>
  <si>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</si>
  <si>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</si>
  <si>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</si>
  <si>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</si>
  <si>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</si>
  <si>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</si>
  <si>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</si>
  <si>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</si>
  <si>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</si>
  <si>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</si>
  <si>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</si>
  <si>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</si>
  <si>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</si>
  <si>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</si>
  <si>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</si>
  <si>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</si>
  <si>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</si>
  <si>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</si>
  <si>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</si>
  <si>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</si>
  <si>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</si>
  <si>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</si>
  <si>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</si>
  <si>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</si>
  <si>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</si>
  <si>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</si>
  <si>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</si>
  <si>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</si>
  <si>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</si>
  <si>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</si>
  <si>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</si>
  <si>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</si>
  <si>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</si>
  <si>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</si>
  <si>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</si>
  <si>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</si>
  <si>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</si>
  <si>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</si>
  <si>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</si>
  <si>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</si>
  <si>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</si>
  <si>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</si>
  <si>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</si>
  <si>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</si>
  <si>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</si>
  <si>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</si>
  <si>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</si>
  <si>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</si>
  <si>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</si>
  <si>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</si>
  <si>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</si>
  <si>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</si>
  <si>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</si>
  <si>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</si>
  <si>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</si>
  <si>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</si>
  <si>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</si>
  <si>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</si>
  <si>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</si>
  <si>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</si>
  <si>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</si>
  <si>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</si>
  <si>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</si>
  <si>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</si>
  <si>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</si>
  <si>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</si>
  <si>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</si>
  <si>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</si>
  <si>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</si>
  <si>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</si>
  <si>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</si>
  <si>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</si>
  <si>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</si>
  <si>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</si>
  <si>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</si>
  <si>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</si>
  <si>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</si>
  <si>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</si>
  <si>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</si>
  <si>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</si>
  <si>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</si>
  <si>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</si>
  <si>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</si>
  <si>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</si>
  <si>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</si>
  <si>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</si>
  <si>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</si>
  <si>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</si>
  <si>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</si>
  <si>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</si>
  <si>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</si>
  <si>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</si>
  <si>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</si>
  <si>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</si>
  <si>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</si>
  <si>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</si>
  <si>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</si>
  <si>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</si>
  <si>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</si>
  <si>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</si>
  <si>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</si>
  <si>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</si>
  <si>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</si>
  <si>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</si>
  <si>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</si>
  <si>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</si>
  <si>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</si>
  <si>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</si>
  <si>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</si>
  <si>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</si>
  <si>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</si>
  <si>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</si>
  <si>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</si>
  <si>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</si>
  <si>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</si>
  <si>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</si>
  <si>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</si>
  <si>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</si>
  <si>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</si>
  <si>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</si>
  <si>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</si>
  <si>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</si>
  <si>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</si>
  <si>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</si>
  <si>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</si>
  <si>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</si>
  <si>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</si>
  <si>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</si>
  <si>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</si>
  <si>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</si>
  <si>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</si>
  <si>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</si>
  <si>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</si>
  <si>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</si>
  <si>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</si>
  <si>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</si>
  <si>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</si>
  <si>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</si>
  <si>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</si>
  <si>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</si>
  <si>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</si>
  <si>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</si>
  <si>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</si>
  <si>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</si>
  <si>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</si>
  <si>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</si>
  <si>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</si>
  <si>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</si>
  <si>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</si>
  <si>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</si>
  <si>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</si>
  <si>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</si>
  <si>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</si>
  <si>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</si>
  <si>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</si>
  <si>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</si>
  <si>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</si>
  <si>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</si>
  <si>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</si>
  <si>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</si>
  <si>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</si>
  <si>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</si>
  <si>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</si>
  <si>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</si>
  <si>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</si>
  <si>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</si>
  <si>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</si>
  <si>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</si>
  <si>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</si>
  <si>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</si>
  <si>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</si>
  <si>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</si>
  <si>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</si>
  <si>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</si>
  <si>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</si>
  <si>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</si>
  <si>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</si>
  <si>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</si>
  <si>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</si>
  <si>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</si>
  <si>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</si>
  <si>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</si>
  <si>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</si>
  <si>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</si>
  <si>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</si>
  <si>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</si>
  <si>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</si>
  <si>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</si>
  <si>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</si>
  <si>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</si>
  <si>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</si>
  <si>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</si>
  <si>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</si>
  <si>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</si>
  <si>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</si>
  <si>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</si>
  <si>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</si>
  <si>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</si>
  <si>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</si>
  <si>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</si>
  <si>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</si>
  <si>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</si>
  <si>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</si>
  <si>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</si>
  <si>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</si>
  <si>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</si>
  <si>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</si>
  <si>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</si>
  <si>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</si>
  <si>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</si>
  <si>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</si>
  <si>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</si>
  <si>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</si>
  <si>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</si>
  <si>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</si>
  <si>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</si>
  <si>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</si>
  <si>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</si>
  <si>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</si>
  <si>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</si>
  <si>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</si>
  <si>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</si>
  <si>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</si>
  <si>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</si>
  <si>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</si>
  <si>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</si>
  <si>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</si>
  <si>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</si>
  <si>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</si>
  <si>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</si>
  <si>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</si>
  <si>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</si>
  <si>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</si>
  <si>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</si>
  <si>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</si>
  <si>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</si>
  <si>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</si>
  <si>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</si>
  <si>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</si>
  <si>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</si>
  <si>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</si>
  <si>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</si>
  <si>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</si>
  <si>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</si>
  <si>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</si>
  <si>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</si>
  <si>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</si>
  <si>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</si>
  <si>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</si>
  <si>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</si>
  <si>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</si>
  <si>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</si>
  <si>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</si>
  <si>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</si>
  <si>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</si>
  <si>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</si>
  <si>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</si>
  <si>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</si>
  <si>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</si>
  <si>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</si>
  <si>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</si>
  <si>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</si>
  <si>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</si>
  <si>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</si>
  <si>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</si>
  <si>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</si>
  <si>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</si>
  <si>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</si>
  <si>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</si>
  <si>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</si>
  <si>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</si>
  <si>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</si>
  <si>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</si>
  <si>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</si>
  <si>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</si>
  <si>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</si>
  <si>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</si>
  <si>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</si>
  <si>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</si>
  <si>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</si>
  <si>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</si>
  <si>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</si>
  <si>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</si>
  <si>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</si>
  <si>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</si>
  <si>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</si>
  <si>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</si>
  <si>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</si>
  <si>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</si>
  <si>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</si>
  <si>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</si>
  <si>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</si>
  <si>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</si>
  <si>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</si>
  <si>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</si>
  <si>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</si>
  <si>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</si>
  <si>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</si>
  <si>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</si>
  <si>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</si>
  <si>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</si>
  <si>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</si>
  <si>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</si>
  <si>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</si>
  <si>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</si>
  <si>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</si>
  <si>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</si>
  <si>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</si>
  <si>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</si>
  <si>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</si>
  <si>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</si>
  <si>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</si>
  <si>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</si>
  <si>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</si>
  <si>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</si>
  <si>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</si>
  <si>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</si>
  <si>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</si>
  <si>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</si>
  <si>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</si>
  <si>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</si>
  <si>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</si>
  <si>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</si>
  <si>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</si>
  <si>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</si>
  <si>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</si>
  <si>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</si>
  <si>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</si>
  <si>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</si>
  <si>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</si>
  <si>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</si>
  <si>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</si>
  <si>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</si>
  <si>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</si>
  <si>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</si>
  <si>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</si>
  <si>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</si>
  <si>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</si>
  <si>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</si>
  <si>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</si>
  <si>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</si>
  <si>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</si>
  <si>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</si>
  <si>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</si>
  <si>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</si>
  <si>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</si>
  <si>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</si>
  <si>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</si>
  <si>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</si>
  <si>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</si>
  <si>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</si>
  <si>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</si>
  <si>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</si>
  <si>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</si>
  <si>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</si>
  <si>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</si>
  <si>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</si>
  <si>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</si>
  <si>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</si>
  <si>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</si>
  <si>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</si>
  <si>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</si>
  <si>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</si>
  <si>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</si>
  <si>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</si>
  <si>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</si>
  <si>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</si>
  <si>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</si>
  <si>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</si>
  <si>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</si>
  <si>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</si>
  <si>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</si>
  <si>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</si>
  <si>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</si>
  <si>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</si>
  <si>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</si>
  <si>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</si>
  <si>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</si>
  <si>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</si>
  <si>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</si>
  <si>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</si>
  <si>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</si>
  <si>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</si>
  <si>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</si>
  <si>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</si>
  <si>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</si>
  <si>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</si>
  <si>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</si>
  <si>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</si>
  <si>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</si>
  <si>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</si>
  <si>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</si>
  <si>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</si>
  <si>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</si>
  <si>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</si>
  <si>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</si>
  <si>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</si>
  <si>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</si>
  <si>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</si>
  <si>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</si>
  <si>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</si>
  <si>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</si>
  <si>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</si>
  <si>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</si>
  <si>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</si>
  <si>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</si>
  <si>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</si>
  <si>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</si>
  <si>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</si>
  <si>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</si>
  <si>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</si>
  <si>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</si>
  <si>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</si>
  <si>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</si>
  <si>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</si>
  <si>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</si>
  <si>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</si>
  <si>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</si>
  <si>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</si>
  <si>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</si>
  <si>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</si>
  <si>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</si>
  <si>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</si>
  <si>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</si>
  <si>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</si>
  <si>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</si>
  <si>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</si>
  <si>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</si>
  <si>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</si>
  <si>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</si>
  <si>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</si>
  <si>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</si>
  <si>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</si>
  <si>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</si>
  <si>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</si>
  <si>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</si>
  <si>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</si>
  <si>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</si>
  <si>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</si>
  <si>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</si>
  <si>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</si>
  <si>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</si>
  <si>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</si>
  <si>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</si>
  <si>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</si>
  <si>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</si>
  <si>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</si>
  <si>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</si>
  <si>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</si>
  <si>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</si>
  <si>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</si>
  <si>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</si>
  <si>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</si>
  <si>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</si>
  <si>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</si>
  <si>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</si>
  <si>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</si>
  <si>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</si>
  <si>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</si>
  <si>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</si>
  <si>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</si>
  <si>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</si>
  <si>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</si>
  <si>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</si>
  <si>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</si>
  <si>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</si>
  <si>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</si>
  <si>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</si>
  <si>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</si>
  <si>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</si>
  <si>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</si>
  <si>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</si>
  <si>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</si>
  <si>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</si>
  <si>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</si>
  <si>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</si>
  <si>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</si>
  <si>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</si>
  <si>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</si>
  <si>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</si>
  <si>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</si>
  <si>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</si>
  <si>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</si>
  <si>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</si>
  <si>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</si>
  <si>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</si>
  <si>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</si>
  <si>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</si>
  <si>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</si>
  <si>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</si>
  <si>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</si>
  <si>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</si>
  <si>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</si>
  <si>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</si>
  <si>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</si>
  <si>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</si>
  <si>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</si>
  <si>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</si>
  <si>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</si>
  <si>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</si>
  <si>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</si>
  <si>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</si>
  <si>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</si>
  <si>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</si>
  <si>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</si>
  <si>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</si>
  <si>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</si>
  <si>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</si>
  <si>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</si>
  <si>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</si>
  <si>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</si>
  <si>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</si>
  <si>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</si>
  <si>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</si>
  <si>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</si>
  <si>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</si>
  <si>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</si>
  <si>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</si>
  <si>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</si>
  <si>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</si>
  <si>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</si>
  <si>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</si>
  <si>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</si>
  <si>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</si>
  <si>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</si>
  <si>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</si>
  <si>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</si>
  <si>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</si>
  <si>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</si>
  <si>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</si>
  <si>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</si>
  <si>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</si>
  <si>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</si>
  <si>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</si>
  <si>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</si>
  <si>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</si>
  <si>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</si>
  <si>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</si>
  <si>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</si>
  <si>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</si>
  <si>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</si>
  <si>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</si>
  <si>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</si>
  <si>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</si>
  <si>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</si>
  <si>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</si>
  <si>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</si>
  <si>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</si>
  <si>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</si>
  <si>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</si>
  <si>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</si>
  <si>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</si>
  <si>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</si>
  <si>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</si>
  <si>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</si>
  <si>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</si>
  <si>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</si>
  <si>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</si>
  <si>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</si>
  <si>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</si>
  <si>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</si>
  <si>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</si>
  <si>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</si>
  <si>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</si>
  <si>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</si>
  <si>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</si>
  <si>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</si>
  <si>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</si>
  <si>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</si>
  <si>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</si>
  <si>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</si>
  <si>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</si>
  <si>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</si>
  <si>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</si>
  <si>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</si>
  <si>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</si>
  <si>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</si>
  <si>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</si>
  <si>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</si>
  <si>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</si>
  <si>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</si>
  <si>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</si>
  <si>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</si>
  <si>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</si>
  <si>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</si>
  <si>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</si>
  <si>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</si>
  <si>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</si>
  <si>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</si>
  <si>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</si>
  <si>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</si>
  <si>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</si>
  <si>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</si>
  <si>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</si>
  <si>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</si>
  <si>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</si>
  <si>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</si>
  <si>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</si>
  <si>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</si>
  <si>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</si>
  <si>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</si>
  <si>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</si>
  <si>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</si>
  <si>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</si>
  <si>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</si>
  <si>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</si>
  <si>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</si>
  <si>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</si>
  <si>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</si>
  <si>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</si>
  <si>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</si>
  <si>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</si>
  <si>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</si>
  <si>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</si>
  <si>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</si>
  <si>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</si>
  <si>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</si>
  <si>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</si>
  <si>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</si>
  <si>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</si>
  <si>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</si>
  <si>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</si>
  <si>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</si>
  <si>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</si>
  <si>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</si>
  <si>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</si>
  <si>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</si>
  <si>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</si>
  <si>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</si>
  <si>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</si>
  <si>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</si>
  <si>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</si>
  <si>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</si>
  <si>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</si>
  <si>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</si>
  <si>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</si>
  <si>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</si>
  <si>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</si>
  <si>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</si>
  <si>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</si>
  <si>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</si>
  <si>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</si>
  <si>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</si>
  <si>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</si>
  <si>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</si>
  <si>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</si>
  <si>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</si>
  <si>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</si>
  <si>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</si>
  <si>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</si>
  <si>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</si>
  <si>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</si>
  <si>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</si>
  <si>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</si>
  <si>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</si>
  <si>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</si>
  <si>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</si>
  <si>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</si>
  <si>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</si>
  <si>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</si>
  <si>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</si>
  <si>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</si>
  <si>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</si>
  <si>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</si>
  <si>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</si>
  <si>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</si>
  <si>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</si>
  <si>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</si>
  <si>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</si>
  <si>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</si>
  <si>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</si>
  <si>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</si>
  <si>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</si>
  <si>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</si>
  <si>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</si>
  <si>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</si>
  <si>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</si>
  <si>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</si>
  <si>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</si>
  <si>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</si>
  <si>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</si>
  <si>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</si>
  <si>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</si>
  <si>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</si>
  <si>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</si>
  <si>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</si>
  <si>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</si>
  <si>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</si>
  <si>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</si>
  <si>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</si>
  <si>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</si>
  <si>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</si>
  <si>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</si>
  <si>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</si>
  <si>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</si>
  <si>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</si>
  <si>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</si>
  <si>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</si>
  <si>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</si>
  <si>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</si>
  <si>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</si>
  <si>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</si>
  <si>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</si>
  <si>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</si>
  <si>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</si>
  <si>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</si>
  <si>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</si>
  <si>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</si>
  <si>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</si>
  <si>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</si>
  <si>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</si>
  <si>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</si>
  <si>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</si>
  <si>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</si>
  <si>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</si>
  <si>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</si>
  <si>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</si>
  <si>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</si>
  <si>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</si>
  <si>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</si>
  <si>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</si>
  <si>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</si>
  <si>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</si>
  <si>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</si>
  <si>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</si>
  <si>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</si>
  <si>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</si>
  <si>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</si>
  <si>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</si>
  <si>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</si>
  <si>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</si>
  <si>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</si>
  <si>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</si>
  <si>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</si>
  <si>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</si>
  <si>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</si>
  <si>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</si>
  <si>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</si>
  <si>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</si>
  <si>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</si>
  <si>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</si>
  <si>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</si>
  <si>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</si>
  <si>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</si>
  <si>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</si>
  <si>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</si>
  <si>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</si>
  <si>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</si>
  <si>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</si>
  <si>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</si>
  <si>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</si>
  <si>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</si>
  <si>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</si>
  <si>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</si>
  <si>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</si>
  <si>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</si>
  <si>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</si>
  <si>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</si>
  <si>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</si>
  <si>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</si>
  <si>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</si>
  <si>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</si>
  <si>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</si>
  <si>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</si>
  <si>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</si>
  <si>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</si>
  <si>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</si>
  <si>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</si>
  <si>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</si>
  <si>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</si>
  <si>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</si>
  <si>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</si>
  <si>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</si>
  <si>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</si>
  <si>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</si>
  <si>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</si>
  <si>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</si>
  <si>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</si>
  <si>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</si>
  <si>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</si>
  <si>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</si>
  <si>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</si>
  <si>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</si>
  <si>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</si>
  <si>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</si>
  <si>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</si>
  <si>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</si>
  <si>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</si>
  <si>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</si>
  <si>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</si>
  <si>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</si>
  <si>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</si>
  <si>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</si>
  <si>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</si>
  <si>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</si>
  <si>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</si>
  <si>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</si>
  <si>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</si>
  <si>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</si>
  <si>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</si>
  <si>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</si>
  <si>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</si>
  <si>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</si>
  <si>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</si>
  <si>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</si>
  <si>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</si>
  <si>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</si>
  <si>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</si>
  <si>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</si>
  <si>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</si>
  <si>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</si>
  <si>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</si>
  <si>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</si>
  <si>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</si>
  <si>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</si>
  <si>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</si>
  <si>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</si>
  <si>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</si>
  <si>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</si>
  <si>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</si>
  <si>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</si>
  <si>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</si>
  <si>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</si>
  <si>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</si>
  <si>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</si>
  <si>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</si>
  <si>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</si>
  <si>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</si>
  <si>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</si>
  <si>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</si>
  <si>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</si>
  <si>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</si>
  <si>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</si>
  <si>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</si>
  <si>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</si>
  <si>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</si>
  <si>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</si>
  <si>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</si>
  <si>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</si>
  <si>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</si>
  <si>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</si>
  <si>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</si>
  <si>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</si>
  <si>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</si>
  <si>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</si>
  <si>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</si>
  <si>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</si>
  <si>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</si>
  <si>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</si>
  <si>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</si>
  <si>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</si>
  <si>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</si>
  <si>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</si>
  <si>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</si>
  <si>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</si>
  <si>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</si>
  <si>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</si>
  <si>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</si>
  <si>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</si>
  <si>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</si>
  <si>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</si>
  <si>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</si>
  <si>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</si>
  <si>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</si>
  <si>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</si>
  <si>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</si>
  <si>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</si>
  <si>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</si>
  <si>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</si>
  <si>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</si>
  <si>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</si>
  <si>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</si>
  <si>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</si>
  <si>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</si>
  <si>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</si>
  <si>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</si>
  <si>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</si>
  <si>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</si>
  <si>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</si>
  <si>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</si>
  <si>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</si>
  <si>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</si>
  <si>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</si>
  <si>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</si>
  <si>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</si>
  <si>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</si>
  <si>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</si>
  <si>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</si>
  <si>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</si>
  <si>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</si>
  <si>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</si>
  <si>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</si>
  <si>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</si>
  <si>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</si>
  <si>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</si>
  <si>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</si>
  <si>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</si>
  <si>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</si>
  <si>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</si>
  <si>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</si>
  <si>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</si>
  <si>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</si>
  <si>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</si>
  <si>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</si>
  <si>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</si>
  <si>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</si>
  <si>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</si>
  <si>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</si>
  <si>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</si>
  <si>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</si>
  <si>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</si>
  <si>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</si>
  <si>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</si>
  <si>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</si>
  <si>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</si>
  <si>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</si>
  <si>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</si>
  <si>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</si>
  <si>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</si>
  <si>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</si>
  <si>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</si>
  <si>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</si>
  <si>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</si>
  <si>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</si>
  <si>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</si>
  <si>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</si>
  <si>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</si>
  <si>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</si>
  <si>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</si>
  <si>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</si>
  <si>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</si>
  <si>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</si>
  <si>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</si>
  <si>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</si>
  <si>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</si>
  <si>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</si>
  <si>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</si>
  <si>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</si>
  <si>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</si>
  <si>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</si>
  <si>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</si>
  <si>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</si>
  <si>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</si>
  <si>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</si>
  <si>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</si>
  <si>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</si>
  <si>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</si>
  <si>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</si>
  <si>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</si>
  <si>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</si>
  <si>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</si>
  <si>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</si>
  <si>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</si>
  <si>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</si>
  <si>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</si>
  <si>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</si>
  <si>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</si>
  <si>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</si>
  <si>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</si>
  <si>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</si>
  <si>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</si>
  <si>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</si>
  <si>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</si>
  <si>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</si>
  <si>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</si>
  <si>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</si>
  <si>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</si>
  <si>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</si>
  <si>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</si>
  <si>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</si>
  <si>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</si>
  <si>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</si>
  <si>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</si>
  <si>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</si>
  <si>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</si>
  <si>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</si>
  <si>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</si>
  <si>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</si>
  <si>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</si>
  <si>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</si>
  <si>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</si>
  <si>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</si>
  <si>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</si>
  <si>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</si>
  <si>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</si>
  <si>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</si>
  <si>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</si>
  <si>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</si>
  <si>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</si>
  <si>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</si>
  <si>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</si>
  <si>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</si>
  <si>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</si>
  <si>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</si>
  <si>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</si>
  <si>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</si>
  <si>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</si>
  <si>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</si>
  <si>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</si>
  <si>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</si>
  <si>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</si>
  <si>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</si>
  <si>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</si>
  <si>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</si>
  <si>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</si>
  <si>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</si>
  <si>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</si>
  <si>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</si>
  <si>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</si>
  <si>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</si>
  <si>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</si>
  <si>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</si>
  <si>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</si>
  <si>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</si>
  <si>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</si>
  <si>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</si>
  <si>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</si>
  <si>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</si>
  <si>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</si>
  <si>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</si>
  <si>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</si>
  <si>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</si>
  <si>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</si>
  <si>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</si>
  <si>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</si>
  <si>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</si>
  <si>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</si>
  <si>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</si>
  <si>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</si>
  <si>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</si>
  <si>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</si>
  <si>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</si>
  <si>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</si>
  <si>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</si>
  <si>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</si>
  <si>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</si>
  <si>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</si>
  <si>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</si>
  <si>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</si>
  <si>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</si>
  <si>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</si>
  <si>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</si>
  <si>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</si>
  <si>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</si>
  <si>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</si>
  <si>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</si>
  <si>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</si>
  <si>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</si>
  <si>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</si>
  <si>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</si>
  <si>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</si>
  <si>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</si>
  <si>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</si>
  <si>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</si>
  <si>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</si>
  <si>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</si>
  <si>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</si>
  <si>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</si>
  <si>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</si>
  <si>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</si>
  <si>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</si>
  <si>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</si>
  <si>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</si>
  <si>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</si>
  <si>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</si>
  <si>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</si>
  <si>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</si>
  <si>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</si>
  <si>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</si>
  <si>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</si>
  <si>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</si>
  <si>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</si>
  <si>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</si>
  <si>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</si>
  <si>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</si>
  <si>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</si>
  <si>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</si>
  <si>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</si>
  <si>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</si>
  <si>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</si>
  <si>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</si>
  <si>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</si>
  <si>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</si>
  <si>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</si>
  <si>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</si>
  <si>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</si>
  <si>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</si>
  <si>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</si>
  <si>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</si>
  <si>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</si>
  <si>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</si>
  <si>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</si>
  <si>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</si>
  <si>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</si>
  <si>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</si>
  <si>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</si>
  <si>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</si>
  <si>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</si>
  <si>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</si>
  <si>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</si>
  <si>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</si>
  <si>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</si>
  <si>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</si>
  <si>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</si>
  <si>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</si>
  <si>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</si>
  <si>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</si>
  <si>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</si>
  <si>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</si>
  <si>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</si>
  <si>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</si>
  <si>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</si>
  <si>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</si>
  <si>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</si>
  <si>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</si>
  <si>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</si>
  <si>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</si>
  <si>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</si>
  <si>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</si>
  <si>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</si>
  <si>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</si>
  <si>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</si>
  <si>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</si>
  <si>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</si>
  <si>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</si>
  <si>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</si>
  <si>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</si>
  <si>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</si>
  <si>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</si>
  <si>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</si>
  <si>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</si>
  <si>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</si>
  <si>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</si>
  <si>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</si>
  <si>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</si>
  <si>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</si>
  <si>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</si>
  <si>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</si>
  <si>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</si>
  <si>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</si>
  <si>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</si>
  <si>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</si>
  <si>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</si>
  <si>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</si>
  <si>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</si>
  <si>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</si>
  <si>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</si>
  <si>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</si>
  <si>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</si>
  <si>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</si>
  <si>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</si>
  <si>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</si>
  <si>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</si>
  <si>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</si>
  <si>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</si>
  <si>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</si>
  <si>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</si>
  <si>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</si>
  <si>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</si>
  <si>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</si>
  <si>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</si>
  <si>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</si>
  <si>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</si>
  <si>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</si>
  <si>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</si>
  <si>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</si>
  <si>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</si>
  <si>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</si>
  <si>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</si>
  <si>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</si>
  <si>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</si>
  <si>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</si>
  <si>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</si>
  <si>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</si>
  <si>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</si>
  <si>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</si>
  <si>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</si>
  <si>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</si>
  <si>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</si>
  <si>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</si>
  <si>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</si>
  <si>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</si>
  <si>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</si>
  <si>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</si>
  <si>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</si>
  <si>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</si>
  <si>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</si>
  <si>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</si>
  <si>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</si>
  <si>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</si>
  <si>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</si>
  <si>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</si>
  <si>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</si>
  <si>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</si>
  <si>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</si>
  <si>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</si>
  <si>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</si>
  <si>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</si>
  <si>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</si>
  <si>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</si>
  <si>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</si>
  <si>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</si>
  <si>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</si>
  <si>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</si>
  <si>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</si>
  <si>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</si>
  <si>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</si>
  <si>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</si>
  <si>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</si>
  <si>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</si>
  <si>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</si>
  <si>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</si>
  <si>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</si>
  <si>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</si>
  <si>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</si>
  <si>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</si>
  <si>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</si>
  <si>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</si>
  <si>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</si>
  <si>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</si>
  <si>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</si>
  <si>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</si>
  <si>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</si>
  <si>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</si>
  <si>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</si>
  <si>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</si>
  <si>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</si>
  <si>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</si>
  <si>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</si>
  <si>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</si>
  <si>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</si>
  <si>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</si>
  <si>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</si>
  <si>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</si>
  <si>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</si>
  <si>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</si>
  <si>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</si>
  <si>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</si>
  <si>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</si>
  <si>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</si>
  <si>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</si>
  <si>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</si>
  <si>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</si>
  <si>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</si>
  <si>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</si>
  <si>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</si>
  <si>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</si>
  <si>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</si>
  <si>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</si>
  <si>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</si>
  <si>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</si>
  <si>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</si>
  <si>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</si>
  <si>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</si>
  <si>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</si>
  <si>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</si>
  <si>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</si>
  <si>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</si>
  <si>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</si>
  <si>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</si>
  <si>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</si>
  <si>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</si>
  <si>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</si>
  <si>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</si>
  <si>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</si>
  <si>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</si>
  <si>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</si>
  <si>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</si>
  <si>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</si>
  <si>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</si>
  <si>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</si>
  <si>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</si>
  <si>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</si>
  <si>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</si>
  <si>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</si>
  <si>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</si>
  <si>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</si>
  <si>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</si>
  <si>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</si>
  <si>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</si>
  <si>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</si>
  <si>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</si>
  <si>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</si>
  <si>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</si>
  <si>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</si>
  <si>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</si>
  <si>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</si>
  <si>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</si>
  <si>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</si>
  <si>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</si>
  <si>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</si>
  <si>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</si>
  <si>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</si>
  <si>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</si>
  <si>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</si>
  <si>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</si>
  <si>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</si>
  <si>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</si>
  <si>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</si>
  <si>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</si>
  <si>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</si>
  <si>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</si>
  <si>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</si>
  <si>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</si>
  <si>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</si>
  <si>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</si>
  <si>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</si>
  <si>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</si>
  <si>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</si>
  <si>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</si>
  <si>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</si>
  <si>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</si>
  <si>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</si>
  <si>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</si>
  <si>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</si>
  <si>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</si>
  <si>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</si>
  <si>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</si>
  <si>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</si>
  <si>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</si>
  <si>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</si>
  <si>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</si>
  <si>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</si>
  <si>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</si>
  <si>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</si>
  <si>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</si>
  <si>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</si>
  <si>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</si>
  <si>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</si>
  <si>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</si>
  <si>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</si>
  <si>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</si>
  <si>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</si>
  <si>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</si>
  <si>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</si>
  <si>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</si>
  <si>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</si>
  <si>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</si>
  <si>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</si>
  <si>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</si>
  <si>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</si>
  <si>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</si>
  <si>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</si>
  <si>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</si>
  <si>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</si>
  <si>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</si>
  <si>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</si>
  <si>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</si>
  <si>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</si>
  <si>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</si>
  <si>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</si>
  <si>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</si>
  <si>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</si>
  <si>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</si>
  <si>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</si>
  <si>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</si>
  <si>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</si>
  <si>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</si>
  <si>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</si>
  <si>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</si>
  <si>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</si>
  <si>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</si>
  <si>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</si>
  <si>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</si>
  <si>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</si>
  <si>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</si>
  <si>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</si>
  <si>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</si>
  <si>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</si>
  <si>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</si>
  <si>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</si>
  <si>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</si>
  <si>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</si>
  <si>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</si>
  <si>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</si>
  <si>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</si>
  <si>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</si>
  <si>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</si>
  <si>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</si>
  <si>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</si>
  <si>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</si>
  <si>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</si>
  <si>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</si>
  <si>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</si>
  <si>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</si>
  <si>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</si>
  <si>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</si>
  <si>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</si>
  <si>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</si>
  <si>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</si>
  <si>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</si>
  <si>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</si>
  <si>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</si>
  <si>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</si>
  <si>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</si>
  <si>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</si>
  <si>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</si>
  <si>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</si>
  <si>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</si>
  <si>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</si>
  <si>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</si>
  <si>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</si>
  <si>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</si>
  <si>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</si>
  <si>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</si>
  <si>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</si>
  <si>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</si>
  <si>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</si>
  <si>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</si>
  <si>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</si>
  <si>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</si>
  <si>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</si>
  <si>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</si>
  <si>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</si>
  <si>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</si>
  <si>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</si>
  <si>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</si>
  <si>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</si>
  <si>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</si>
  <si>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</si>
  <si>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</si>
  <si>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</si>
  <si>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</si>
  <si>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</si>
  <si>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</si>
  <si>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</si>
  <si>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</si>
  <si>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</si>
  <si>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</si>
  <si>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</si>
  <si>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</si>
  <si>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</si>
  <si>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</si>
  <si>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</si>
  <si>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</si>
  <si>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</si>
  <si>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</si>
  <si>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</si>
  <si>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</si>
  <si>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</si>
  <si>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</si>
  <si>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</si>
  <si>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</si>
  <si>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</si>
  <si>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</si>
  <si>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</si>
  <si>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</si>
  <si>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</si>
  <si>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</si>
  <si>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</si>
  <si>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</si>
  <si>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</si>
  <si>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</si>
  <si>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</si>
  <si>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</si>
  <si>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</si>
  <si>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</si>
  <si>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</si>
  <si>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</si>
  <si>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</si>
  <si>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</si>
  <si>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</si>
  <si>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</si>
  <si>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</si>
  <si>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</si>
  <si>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</si>
  <si>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</si>
  <si>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</si>
  <si>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</si>
  <si>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</si>
  <si>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</si>
  <si>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</si>
  <si>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</si>
  <si>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</si>
  <si>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</si>
  <si>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</si>
  <si>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</si>
  <si>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</si>
  <si>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</si>
  <si>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</si>
  <si>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</si>
  <si>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</si>
  <si>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</si>
  <si>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</si>
  <si>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</si>
  <si>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</si>
  <si>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</si>
  <si>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</si>
  <si>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</si>
  <si>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</si>
  <si>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</si>
  <si>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</si>
  <si>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</si>
  <si>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</si>
  <si>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</si>
  <si>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</si>
  <si>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</si>
  <si>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</si>
  <si>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</si>
  <si>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</si>
  <si>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</si>
  <si>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</si>
  <si>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</si>
  <si>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</si>
  <si>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</si>
  <si>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</si>
  <si>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</si>
  <si>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</si>
  <si>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</si>
  <si>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</si>
  <si>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</si>
  <si>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</si>
  <si>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</si>
  <si>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</si>
  <si>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</si>
  <si>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</si>
  <si>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</si>
  <si>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</si>
  <si>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</si>
  <si>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</si>
  <si>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</si>
  <si>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</si>
  <si>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</si>
  <si>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</si>
  <si>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</si>
  <si>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</si>
  <si>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</si>
  <si>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</si>
  <si>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</si>
  <si>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</si>
  <si>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</si>
  <si>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</si>
  <si>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</si>
  <si>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</si>
  <si>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</si>
  <si>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</si>
  <si>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</si>
  <si>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</si>
  <si>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</si>
  <si>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</si>
  <si>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</si>
  <si>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</si>
  <si>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</si>
  <si>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</si>
  <si>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</si>
  <si>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</si>
  <si>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</si>
  <si>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</si>
  <si>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</si>
  <si>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</si>
  <si>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</si>
  <si>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</si>
  <si>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</si>
  <si>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</si>
  <si>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</si>
  <si>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</si>
  <si>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</si>
  <si>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</si>
  <si>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</si>
  <si>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</si>
  <si>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</si>
  <si>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</si>
  <si>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</si>
  <si>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</si>
  <si>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</si>
  <si>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</si>
  <si>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</si>
  <si>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</si>
  <si>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</si>
  <si>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</si>
  <si>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</si>
  <si>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</si>
  <si>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</si>
  <si>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</si>
  <si>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</si>
  <si>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</si>
  <si>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</si>
  <si>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</si>
  <si>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</si>
  <si>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</si>
  <si>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</si>
  <si>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</si>
  <si>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</si>
  <si>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</si>
  <si>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</si>
  <si>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</si>
  <si>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</si>
  <si>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</si>
  <si>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</si>
  <si>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</si>
  <si>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</si>
  <si>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</si>
  <si>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</si>
  <si>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</si>
  <si>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</si>
  <si>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</si>
  <si>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</si>
  <si>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</si>
  <si>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</si>
  <si>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</si>
  <si>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</si>
  <si>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</si>
  <si>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</si>
  <si>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</si>
  <si>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</si>
  <si>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</si>
  <si>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</si>
  <si>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</si>
  <si>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</si>
  <si>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</si>
  <si>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</si>
  <si>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</si>
  <si>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</si>
  <si>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</si>
  <si>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</si>
  <si>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</si>
  <si>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</si>
  <si>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</si>
  <si>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</si>
  <si>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</si>
  <si>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</si>
  <si>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</si>
  <si>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</si>
  <si>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</si>
  <si>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</si>
  <si>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</si>
  <si>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</si>
  <si>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</si>
  <si>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</si>
  <si>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</si>
  <si>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</si>
  <si>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</si>
  <si>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</si>
  <si>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</si>
  <si>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</si>
  <si>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</si>
  <si>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</si>
  <si>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</si>
  <si>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</si>
  <si>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</si>
  <si>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</si>
  <si>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</si>
  <si>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</si>
  <si>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</si>
  <si>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</si>
  <si>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</si>
  <si>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</si>
  <si>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</si>
  <si>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</si>
  <si>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</si>
  <si>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</si>
  <si>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</si>
  <si>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</si>
  <si>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</si>
  <si>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</si>
  <si>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</si>
  <si>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</si>
  <si>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</si>
  <si>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</si>
  <si>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</si>
  <si>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</si>
  <si>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</si>
  <si>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</si>
  <si>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</si>
  <si>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</si>
  <si>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</si>
  <si>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</si>
  <si>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</si>
  <si>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</si>
  <si>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</si>
  <si>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</si>
  <si>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</si>
  <si>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</si>
  <si>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</si>
  <si>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</si>
  <si>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</si>
  <si>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</si>
  <si>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</si>
  <si>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</si>
  <si>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</si>
  <si>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</si>
  <si>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</si>
  <si>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</si>
  <si>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</si>
  <si>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</si>
  <si>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</si>
  <si>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</si>
  <si>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</si>
  <si>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</si>
  <si>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</si>
  <si>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</si>
  <si>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</si>
  <si>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</si>
  <si>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</si>
  <si>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</si>
  <si>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</si>
  <si>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</si>
  <si>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</si>
  <si>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</si>
  <si>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</si>
  <si>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</si>
  <si>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</si>
  <si>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</si>
  <si>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</si>
  <si>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</si>
  <si>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</si>
  <si>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</si>
  <si>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</si>
  <si>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</si>
  <si>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</si>
  <si>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</si>
  <si>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</si>
  <si>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</si>
  <si>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</si>
  <si>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</si>
  <si>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</si>
  <si>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</si>
  <si>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</si>
  <si>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</si>
  <si>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</si>
  <si>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</si>
  <si>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</si>
  <si>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</si>
  <si>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</si>
  <si>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</si>
  <si>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</si>
  <si>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</si>
  <si>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</si>
  <si>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</si>
  <si>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</si>
  <si>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</si>
  <si>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</si>
  <si>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</si>
  <si>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</si>
  <si>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</si>
  <si>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</si>
  <si>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</si>
  <si>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</si>
  <si>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</si>
  <si>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</si>
  <si>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</si>
  <si>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</si>
  <si>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</si>
  <si>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</si>
  <si>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</si>
  <si>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</si>
  <si>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</si>
  <si>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</si>
  <si>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</si>
  <si>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</si>
  <si>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</si>
  <si>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</si>
  <si>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</si>
  <si>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</si>
  <si>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</si>
  <si>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</si>
  <si>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</si>
  <si>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</si>
  <si>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</si>
  <si>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</si>
  <si>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</si>
  <si>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</si>
  <si>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</si>
  <si>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</si>
  <si>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</si>
  <si>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</si>
  <si>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</si>
  <si>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</si>
  <si>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</si>
  <si>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</si>
  <si>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</si>
  <si>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</si>
  <si>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</si>
  <si>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</si>
  <si>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</si>
  <si>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</si>
  <si>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</si>
  <si>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</si>
  <si>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</si>
  <si>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</si>
  <si>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</si>
  <si>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</si>
  <si>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</si>
  <si>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</si>
  <si>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</si>
  <si>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</si>
  <si>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</si>
  <si>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</si>
  <si>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</si>
  <si>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</si>
  <si>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</si>
  <si>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</si>
  <si>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</si>
  <si>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</si>
  <si>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</si>
  <si>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</si>
  <si>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</si>
  <si>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</si>
  <si>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</si>
  <si>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</si>
  <si>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</si>
  <si>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</si>
  <si>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</si>
  <si>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</si>
  <si>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</si>
  <si>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</si>
  <si>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</si>
  <si>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</si>
  <si>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</si>
  <si>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</si>
  <si>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</si>
  <si>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</si>
  <si>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</si>
  <si>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</si>
  <si>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</si>
  <si>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</si>
  <si>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</si>
  <si>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</si>
  <si>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</si>
  <si>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</si>
  <si>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</si>
  <si>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</si>
  <si>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</si>
  <si>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</si>
  <si>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</si>
  <si>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</si>
  <si>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</si>
  <si>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</si>
  <si>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</si>
  <si>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</si>
  <si>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</si>
  <si>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</si>
  <si>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</si>
  <si>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</si>
  <si>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</si>
  <si>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</si>
  <si>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</si>
  <si>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</si>
  <si>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</si>
  <si>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</si>
  <si>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</si>
  <si>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</si>
  <si>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</si>
  <si>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</si>
  <si>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</si>
  <si>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</si>
  <si>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</si>
  <si>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</si>
  <si>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</si>
  <si>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</si>
  <si>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</si>
  <si>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</si>
  <si>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</si>
  <si>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</si>
  <si>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</si>
  <si>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</si>
  <si>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</si>
  <si>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</si>
  <si>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</si>
  <si>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</si>
  <si>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</si>
  <si>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</si>
  <si>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</si>
  <si>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</si>
  <si>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</si>
  <si>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</si>
  <si>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</si>
  <si>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</si>
  <si>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</si>
  <si>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</si>
  <si>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</si>
  <si>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</si>
  <si>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</si>
  <si>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</si>
  <si>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</si>
  <si>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</si>
  <si>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</si>
  <si>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</si>
  <si>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</si>
  <si>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</si>
  <si>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</si>
  <si>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</si>
  <si>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</si>
  <si>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</si>
  <si>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</si>
  <si>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</si>
  <si>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</si>
  <si>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</si>
  <si>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</si>
  <si>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</si>
  <si>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</si>
  <si>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</si>
  <si>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</si>
  <si>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</si>
  <si>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</si>
  <si>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</si>
  <si>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</si>
  <si>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</si>
  <si>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</si>
  <si>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</si>
  <si>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</si>
  <si>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</si>
  <si>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</si>
  <si>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</si>
  <si>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</si>
  <si>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</si>
  <si>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</si>
  <si>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</si>
  <si>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</si>
  <si>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</si>
  <si>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</si>
  <si>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</si>
  <si>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</si>
  <si>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</si>
  <si>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</si>
  <si>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</si>
  <si>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</si>
  <si>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</si>
  <si>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</si>
  <si>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</si>
  <si>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</si>
  <si>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</si>
  <si>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</si>
  <si>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</si>
  <si>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</si>
  <si>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</si>
  <si>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</si>
  <si>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</si>
  <si>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</si>
  <si>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</si>
  <si>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</si>
  <si>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</si>
  <si>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</si>
  <si>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</si>
  <si>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</si>
  <si>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</si>
  <si>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</si>
  <si>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</si>
  <si>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</si>
  <si>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</si>
  <si>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</si>
  <si>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</si>
  <si>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</si>
  <si>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</si>
  <si>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</si>
  <si>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</si>
  <si>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</si>
  <si>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</si>
  <si>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</si>
  <si>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</si>
  <si>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</si>
  <si>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</si>
  <si>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</si>
  <si>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</si>
  <si>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</si>
  <si>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</si>
  <si>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</si>
  <si>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</si>
  <si>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</si>
  <si>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</si>
  <si>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</si>
  <si>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</si>
  <si>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</si>
  <si>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</si>
  <si>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</si>
  <si>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</si>
  <si>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</si>
  <si>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</si>
  <si>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</si>
  <si>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</si>
  <si>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</si>
  <si>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</si>
  <si>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</si>
  <si>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</si>
  <si>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</si>
  <si>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</si>
  <si>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</si>
  <si>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</si>
  <si>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</si>
  <si>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</si>
  <si>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</si>
  <si>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</si>
  <si>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</si>
  <si>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</si>
  <si>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</si>
  <si>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</si>
  <si>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</si>
  <si>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</si>
  <si>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</si>
  <si>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</si>
  <si>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</si>
  <si>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</si>
  <si>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</si>
  <si>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</si>
  <si>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</si>
  <si>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</si>
  <si>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</si>
  <si>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</si>
  <si>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</si>
  <si>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</si>
  <si>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</si>
  <si>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</si>
  <si>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</si>
  <si>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</si>
  <si>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</si>
  <si>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</si>
  <si>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</si>
  <si>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</si>
  <si>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</si>
  <si>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</si>
  <si>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</si>
  <si>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</si>
  <si>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</si>
  <si>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</si>
  <si>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</si>
  <si>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</si>
  <si>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</si>
  <si>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</si>
  <si>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</si>
  <si>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</si>
  <si>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</si>
  <si>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</si>
  <si>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</si>
  <si>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</si>
  <si>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</si>
  <si>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</si>
  <si>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</si>
  <si>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</si>
  <si>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</si>
  <si>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</si>
  <si>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</si>
  <si>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</si>
  <si>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</si>
  <si>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</si>
  <si>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</si>
  <si>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</si>
  <si>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</si>
  <si>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</si>
  <si>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</si>
  <si>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</si>
  <si>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</si>
  <si>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</si>
  <si>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</si>
  <si>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</si>
  <si>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</si>
  <si>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</si>
  <si>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</si>
  <si>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</si>
  <si>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</si>
  <si>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</si>
  <si>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</si>
  <si>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</si>
  <si>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</si>
  <si>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</si>
  <si>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</si>
  <si>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</si>
  <si>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</si>
  <si>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</si>
  <si>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</si>
  <si>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</si>
  <si>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</si>
  <si>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</si>
  <si>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</si>
  <si>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</si>
  <si>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</si>
  <si>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</si>
  <si>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</si>
  <si>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</si>
  <si>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</si>
  <si>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</si>
  <si>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</si>
  <si>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</si>
  <si>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</si>
  <si>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</si>
  <si>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</si>
  <si>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</si>
  <si>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</si>
  <si>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</si>
  <si>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</si>
  <si>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</si>
  <si>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</si>
  <si>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</si>
  <si>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</si>
  <si>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</si>
  <si>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</si>
  <si>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</si>
  <si>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</si>
  <si>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</si>
  <si>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</si>
  <si>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</si>
  <si>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</si>
  <si>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</si>
  <si>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</si>
  <si>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</si>
  <si>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</si>
  <si>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</si>
  <si>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</si>
  <si>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</si>
  <si>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</si>
  <si>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</si>
  <si>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</si>
  <si>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</si>
  <si>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</si>
  <si>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</si>
  <si>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</si>
  <si>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</si>
  <si>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</si>
  <si>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</si>
  <si>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</si>
  <si>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</si>
  <si>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</si>
  <si>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</si>
  <si>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</si>
  <si>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</si>
  <si>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</si>
  <si>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</si>
  <si>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</si>
  <si>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</si>
  <si>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</si>
  <si>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</si>
  <si>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</si>
  <si>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</si>
  <si>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</si>
  <si>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</si>
  <si>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</si>
  <si>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</si>
  <si>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</si>
  <si>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</si>
  <si>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</si>
  <si>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</si>
  <si>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</si>
  <si>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</si>
  <si>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</si>
  <si>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</si>
  <si>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</si>
  <si>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</si>
  <si>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</si>
  <si>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</si>
  <si>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</si>
  <si>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</si>
  <si>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</si>
  <si>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</si>
  <si>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</si>
  <si>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</si>
  <si>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</si>
  <si>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</si>
  <si>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</si>
  <si>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</si>
  <si>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</si>
  <si>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</si>
  <si>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</si>
  <si>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</si>
  <si>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</si>
  <si>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</si>
  <si>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</si>
  <si>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</si>
  <si>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</si>
  <si>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</si>
  <si>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</si>
  <si>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</si>
  <si>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</si>
  <si>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</si>
  <si>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</si>
  <si>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</si>
  <si>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</si>
  <si>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</si>
  <si>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</si>
  <si>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</si>
  <si>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</si>
  <si>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</si>
  <si>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</si>
  <si>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</si>
  <si>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</si>
  <si>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</si>
  <si>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</si>
  <si>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</si>
  <si>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</si>
  <si>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</si>
  <si>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</si>
  <si>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</si>
  <si>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</si>
  <si>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</si>
  <si>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</si>
  <si>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</si>
  <si>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</si>
  <si>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</si>
  <si>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</si>
  <si>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</si>
  <si>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</si>
  <si>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</si>
  <si>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</si>
  <si>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</si>
  <si>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</si>
  <si>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</si>
  <si>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</si>
  <si>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</si>
  <si>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</si>
  <si>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</si>
  <si>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</si>
  <si>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</si>
  <si>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</si>
  <si>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</si>
  <si>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</si>
  <si>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</si>
  <si>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</si>
  <si>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</si>
  <si>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</si>
  <si>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</si>
  <si>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</si>
  <si>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</si>
  <si>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</si>
  <si>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</si>
  <si>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</si>
  <si>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</si>
  <si>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</si>
  <si>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</si>
  <si>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</si>
  <si>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</si>
  <si>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</si>
  <si>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</si>
  <si>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</si>
  <si>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</si>
  <si>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</si>
  <si>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</si>
  <si>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</si>
  <si>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</si>
  <si>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</si>
  <si>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</si>
  <si>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</si>
  <si>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</si>
  <si>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</si>
  <si>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</si>
  <si>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</si>
  <si>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</si>
  <si>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</si>
  <si>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</si>
  <si>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</si>
  <si>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</si>
  <si>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</si>
  <si>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</si>
  <si>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</si>
  <si>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</si>
  <si>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</si>
  <si>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</si>
  <si>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</si>
  <si>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</si>
  <si>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</si>
  <si>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</si>
  <si>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</si>
  <si>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</si>
  <si>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</si>
  <si>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</si>
  <si>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</si>
  <si>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</si>
  <si>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</si>
  <si>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</si>
  <si>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</si>
  <si>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</si>
  <si>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</si>
  <si>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</si>
  <si>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</si>
  <si>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</si>
  <si>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</si>
  <si>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</si>
  <si>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</si>
  <si>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</si>
  <si>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</si>
  <si>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</si>
  <si>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</si>
  <si>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</si>
  <si>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</si>
  <si>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</si>
  <si>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</si>
  <si>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</si>
  <si>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</si>
  <si>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</si>
  <si>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</si>
  <si>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</si>
  <si>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</si>
  <si>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</si>
  <si>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</si>
  <si>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</si>
  <si>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</si>
  <si>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</si>
  <si>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</si>
  <si>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</si>
  <si>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</si>
  <si>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</si>
  <si>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</si>
  <si>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</si>
  <si>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</si>
  <si>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</si>
  <si>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</si>
  <si>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</si>
  <si>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</si>
  <si>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</si>
  <si>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</si>
  <si>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</si>
  <si>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</si>
  <si>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</si>
  <si>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</si>
  <si>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</si>
  <si>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</si>
  <si>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</si>
  <si>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</si>
  <si>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</si>
  <si>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</si>
  <si>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</si>
  <si>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</si>
  <si>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</si>
  <si>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</si>
  <si>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</si>
  <si>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</si>
  <si>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</si>
  <si>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</si>
  <si>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</si>
  <si>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</si>
  <si>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</si>
  <si>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</si>
  <si>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</si>
  <si>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</si>
  <si>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</si>
  <si>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</si>
  <si>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</si>
  <si>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</si>
  <si>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</si>
  <si>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</si>
  <si>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</si>
  <si>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</si>
  <si>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</si>
  <si>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</si>
  <si>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</si>
  <si>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</si>
  <si>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</si>
  <si>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</si>
  <si>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</si>
  <si>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</si>
  <si>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</si>
  <si>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</si>
  <si>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</si>
  <si>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</si>
  <si>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</si>
  <si>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</si>
  <si>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</si>
  <si>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</si>
  <si>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</si>
  <si>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</si>
  <si>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</si>
  <si>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</si>
  <si>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</si>
  <si>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</si>
  <si>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</si>
  <si>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</si>
  <si>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</si>
  <si>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</si>
  <si>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</si>
  <si>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</si>
  <si>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</si>
  <si>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</si>
  <si>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</si>
  <si>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</si>
  <si>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</si>
  <si>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</si>
  <si>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</si>
  <si>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</si>
  <si>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</si>
  <si>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</si>
  <si>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</si>
  <si>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</si>
  <si>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</si>
  <si>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</si>
  <si>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</si>
  <si>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</si>
  <si>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</si>
  <si>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</si>
  <si>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</si>
  <si>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</si>
  <si>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</si>
  <si>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</si>
  <si>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</si>
  <si>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</si>
  <si>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</si>
  <si>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</si>
  <si>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</si>
  <si>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</si>
  <si>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</si>
  <si>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</si>
  <si>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</si>
  <si>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</si>
  <si>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</si>
  <si>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</si>
  <si>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</si>
  <si>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</si>
  <si>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</si>
  <si>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</si>
  <si>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</si>
  <si>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</si>
  <si>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</si>
  <si>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</si>
  <si>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</si>
  <si>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</si>
  <si>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</si>
  <si>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</si>
  <si>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</si>
  <si>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</si>
  <si>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</si>
  <si>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</si>
  <si>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</si>
  <si>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</si>
  <si>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</si>
  <si>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</si>
  <si>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</si>
  <si>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</si>
  <si>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</si>
  <si>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</si>
  <si>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</si>
  <si>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</si>
  <si>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</si>
  <si>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</si>
  <si>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</si>
  <si>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</si>
  <si>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</si>
  <si>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</si>
  <si>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</si>
  <si>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</si>
  <si>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</si>
  <si>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</si>
  <si>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</si>
  <si>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</si>
  <si>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</si>
  <si>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</si>
  <si>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</si>
  <si>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</si>
  <si>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</si>
  <si>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</si>
  <si>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</si>
  <si>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</si>
  <si>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</si>
  <si>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</si>
  <si>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</si>
  <si>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</si>
  <si>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</si>
  <si>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</si>
  <si>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</si>
  <si>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</si>
  <si>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</si>
  <si>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</si>
  <si>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</si>
  <si>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</si>
  <si>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</si>
  <si>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</si>
  <si>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</si>
  <si>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</si>
  <si>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</si>
  <si>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</si>
  <si>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</si>
  <si>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</si>
  <si>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</si>
  <si>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</si>
  <si>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</si>
  <si>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</si>
  <si>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</si>
  <si>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</si>
  <si>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</si>
  <si>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</si>
  <si>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</si>
  <si>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</si>
  <si>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</si>
  <si>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</si>
  <si>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</si>
  <si>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</si>
  <si>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</si>
  <si>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</si>
  <si>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</si>
  <si>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</si>
  <si>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</si>
  <si>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</si>
  <si>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</si>
  <si>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</si>
  <si>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</si>
  <si>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</si>
  <si>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</si>
  <si>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</si>
  <si>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</si>
  <si>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</si>
  <si>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</si>
  <si>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</si>
  <si>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</si>
  <si>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</si>
  <si>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</si>
  <si>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</si>
  <si>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</si>
  <si>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</si>
  <si>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</si>
  <si>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</si>
  <si>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</si>
  <si>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</si>
  <si>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</si>
  <si>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</si>
  <si>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</si>
  <si>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</si>
  <si>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</si>
  <si>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</si>
  <si>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</si>
  <si>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</si>
  <si>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</si>
  <si>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</si>
  <si>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</si>
  <si>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</si>
  <si>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</si>
  <si>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</si>
  <si>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</si>
  <si>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</si>
  <si>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</si>
  <si>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</si>
  <si>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</si>
  <si>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</si>
  <si>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</si>
  <si>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</si>
  <si>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</si>
  <si>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</si>
  <si>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</si>
  <si>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</si>
  <si>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</si>
  <si>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</si>
  <si>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</si>
  <si>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</si>
  <si>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</si>
  <si>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</si>
  <si>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</si>
  <si>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</si>
  <si>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</si>
  <si>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</si>
  <si>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</si>
  <si>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</si>
  <si>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</si>
  <si>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</si>
  <si>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</si>
  <si>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</si>
  <si>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</si>
  <si>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</si>
  <si>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</si>
  <si>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</si>
  <si>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</si>
  <si>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</si>
  <si>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</si>
  <si>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</si>
  <si>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</si>
  <si>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</si>
  <si>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</si>
  <si>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</si>
  <si>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</si>
  <si>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</si>
  <si>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</si>
  <si>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</si>
  <si>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</si>
  <si>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</si>
  <si>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</si>
  <si>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</si>
  <si>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</si>
  <si>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</si>
  <si>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</si>
  <si>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</si>
  <si>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</si>
  <si>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</si>
  <si>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</si>
  <si>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</si>
  <si>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</si>
  <si>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</si>
  <si>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</si>
  <si>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</si>
  <si>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</si>
  <si>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</si>
  <si>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</si>
  <si>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</si>
  <si>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</si>
  <si>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</si>
  <si>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</si>
  <si>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</si>
  <si>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</si>
  <si>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</si>
  <si>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</si>
  <si>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</si>
  <si>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</si>
  <si>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</si>
  <si>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</si>
  <si>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</si>
  <si>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</si>
  <si>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</si>
  <si>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</si>
  <si>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</si>
  <si>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</si>
  <si>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</si>
  <si>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</si>
  <si>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</si>
  <si>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</si>
  <si>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</si>
  <si>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</si>
  <si>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</si>
  <si>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</si>
  <si>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</si>
  <si>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</si>
  <si>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</si>
  <si>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</si>
  <si>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</si>
  <si>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</si>
  <si>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</si>
  <si>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</si>
  <si>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</si>
  <si>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</si>
  <si>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</si>
  <si>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</si>
  <si>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</si>
  <si>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</si>
  <si>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</si>
  <si>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</si>
  <si>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</si>
  <si>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</si>
  <si>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</si>
  <si>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</si>
  <si>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</si>
  <si>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</si>
  <si>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</si>
  <si>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</si>
  <si>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</si>
  <si>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</si>
  <si>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</si>
  <si>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</si>
  <si>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</si>
  <si>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</si>
  <si>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</si>
  <si>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</si>
  <si>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</si>
  <si>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</si>
  <si>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</si>
  <si>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</si>
  <si>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</si>
  <si>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</si>
  <si>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</si>
  <si>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</si>
  <si>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</si>
  <si>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</si>
  <si>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</si>
  <si>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</si>
  <si>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</si>
  <si>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</si>
  <si>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</si>
  <si>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</si>
  <si>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</si>
  <si>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</si>
  <si>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</si>
  <si>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</si>
  <si>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</si>
  <si>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</si>
  <si>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</si>
  <si>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</si>
  <si>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</si>
  <si>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</si>
  <si>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</si>
  <si>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</si>
  <si>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</si>
  <si>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</si>
  <si>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</si>
  <si>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</si>
  <si>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</si>
  <si>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</si>
  <si>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</si>
  <si>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</si>
  <si>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</si>
  <si>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</si>
  <si>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</si>
  <si>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</si>
  <si>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</si>
  <si>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</si>
  <si>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</si>
  <si>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</si>
  <si>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</si>
  <si>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</si>
  <si>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</si>
  <si>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</si>
  <si>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</si>
  <si>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</si>
  <si>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</si>
  <si>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</si>
  <si>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</si>
  <si>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</si>
  <si>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</si>
  <si>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</si>
  <si>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</si>
  <si>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</si>
  <si>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</si>
  <si>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</si>
  <si>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</si>
  <si>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</si>
  <si>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</si>
  <si>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</si>
  <si>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</si>
  <si>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</si>
  <si>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</si>
  <si>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</si>
  <si>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</si>
  <si>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</si>
  <si>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</si>
  <si>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</si>
  <si>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</si>
  <si>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</si>
  <si>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</si>
  <si>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</si>
  <si>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</si>
  <si>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</si>
  <si>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</si>
  <si>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</si>
  <si>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</si>
  <si>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</si>
  <si>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</si>
  <si>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</si>
  <si>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</si>
  <si>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</si>
  <si>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</si>
  <si>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</si>
  <si>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</si>
  <si>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</si>
  <si>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</si>
  <si>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</si>
  <si>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</si>
  <si>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</si>
  <si>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</si>
  <si>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</si>
  <si>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</si>
  <si>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</si>
  <si>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</si>
  <si>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</si>
  <si>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</si>
  <si>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</si>
  <si>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</si>
  <si>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</si>
  <si>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</si>
  <si>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</si>
  <si>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</si>
  <si>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</si>
  <si>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</si>
  <si>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</si>
  <si>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</si>
  <si>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</si>
  <si>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</si>
  <si>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</si>
  <si>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</si>
  <si>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</si>
  <si>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</si>
  <si>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</si>
  <si>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</si>
  <si>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</si>
  <si>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</si>
  <si>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</si>
  <si>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</si>
  <si>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</si>
  <si>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</si>
  <si>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</si>
  <si>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</si>
  <si>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</si>
  <si>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</si>
  <si>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</si>
  <si>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</si>
  <si>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</si>
  <si>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</si>
  <si>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</si>
  <si>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</si>
  <si>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</si>
  <si>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</si>
  <si>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</si>
  <si>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</si>
  <si>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</si>
  <si>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</si>
  <si>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</si>
  <si>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</si>
  <si>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</si>
  <si>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</si>
  <si>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</si>
  <si>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</si>
  <si>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</si>
  <si>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</si>
  <si>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</si>
  <si>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</si>
  <si>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</si>
  <si>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</si>
  <si>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</si>
  <si>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</si>
  <si>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</si>
  <si>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</si>
  <si>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</si>
  <si>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</si>
  <si>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</si>
  <si>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</si>
  <si>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</si>
  <si>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</si>
  <si>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</si>
  <si>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</si>
  <si>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</si>
  <si>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</si>
  <si>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</si>
  <si>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</si>
  <si>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</si>
  <si>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</si>
  <si>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</si>
  <si>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</si>
  <si>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</si>
  <si>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</si>
  <si>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</si>
  <si>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</si>
  <si>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</si>
  <si>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</si>
  <si>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</si>
  <si>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</si>
  <si>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</si>
  <si>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</si>
  <si>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</si>
  <si>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</si>
  <si>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</si>
  <si>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</si>
  <si>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</si>
  <si>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</si>
  <si>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</si>
  <si>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</si>
  <si>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</si>
  <si>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</si>
  <si>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</si>
  <si>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</si>
  <si>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</si>
  <si>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</si>
  <si>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</si>
  <si>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</si>
  <si>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</si>
  <si>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</si>
  <si>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</si>
  <si>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</si>
  <si>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</si>
  <si>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</si>
  <si>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</si>
  <si>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</si>
  <si>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</si>
  <si>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</si>
  <si>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</si>
  <si>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</si>
  <si>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</si>
  <si>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</si>
  <si>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</si>
  <si>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</si>
  <si>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</si>
  <si>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</si>
  <si>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</si>
  <si>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</si>
  <si>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</si>
  <si>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</si>
  <si>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</si>
  <si>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</si>
  <si>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</si>
  <si>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</si>
  <si>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</si>
  <si>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</si>
  <si>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</si>
  <si>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</si>
  <si>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</si>
  <si>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</si>
  <si>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</si>
  <si>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</si>
  <si>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</si>
  <si>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</si>
  <si>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</si>
  <si>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</si>
  <si>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</si>
  <si>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</si>
  <si>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</si>
  <si>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</si>
  <si>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</si>
  <si>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</si>
  <si>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</si>
  <si>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</si>
  <si>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</si>
  <si>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</si>
  <si>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</si>
  <si>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</si>
  <si>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</si>
  <si>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</si>
  <si>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</si>
  <si>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</si>
  <si>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</si>
  <si>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</si>
  <si>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</si>
  <si>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</si>
  <si>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</si>
  <si>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</si>
  <si>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</si>
  <si>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</si>
  <si>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</si>
  <si>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</si>
  <si>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</si>
  <si>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</si>
  <si>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</si>
  <si>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</si>
  <si>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</si>
  <si>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</si>
  <si>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</si>
  <si>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</si>
  <si>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</si>
  <si>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</si>
  <si>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</si>
  <si>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</si>
  <si>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</si>
  <si>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</si>
  <si>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</si>
  <si>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</si>
  <si>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</si>
  <si>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</si>
  <si>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</si>
  <si>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</si>
  <si>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</si>
  <si>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</si>
  <si>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</si>
  <si>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</si>
  <si>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</si>
  <si>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</si>
  <si>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</si>
  <si>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</si>
  <si>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</si>
  <si>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</si>
  <si>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</si>
  <si>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</si>
  <si>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</si>
  <si>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</si>
  <si>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</si>
  <si>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</si>
  <si>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</si>
  <si>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</si>
  <si>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</si>
  <si>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</si>
  <si>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</si>
  <si>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</si>
  <si>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</si>
  <si>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</si>
  <si>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</si>
  <si>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</si>
  <si>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</si>
  <si>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</si>
  <si>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</si>
  <si>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</si>
  <si>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</si>
  <si>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</si>
  <si>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</si>
  <si>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</si>
  <si>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</si>
  <si>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</si>
  <si>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</si>
  <si>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</si>
  <si>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</si>
  <si>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</si>
  <si>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</si>
  <si>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</si>
  <si>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</si>
  <si>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</si>
  <si>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</si>
  <si>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</si>
  <si>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</si>
  <si>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</si>
  <si>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</si>
  <si>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</si>
  <si>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</si>
  <si>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</si>
  <si>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</si>
  <si>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</si>
  <si>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</si>
  <si>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</si>
  <si>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</si>
  <si>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</si>
  <si>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</si>
  <si>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</si>
  <si>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</si>
  <si>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</si>
  <si>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</si>
  <si>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</si>
  <si>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</si>
  <si>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</si>
  <si>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</si>
  <si>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</si>
  <si>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</si>
  <si>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</si>
  <si>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</si>
  <si>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</si>
  <si>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</si>
  <si>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</si>
  <si>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</si>
  <si>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</si>
  <si>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</si>
  <si>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</si>
  <si>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</si>
  <si>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</si>
  <si>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</si>
  <si>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</si>
  <si>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</si>
  <si>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</si>
  <si>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</si>
  <si>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</si>
  <si>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</si>
  <si>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</si>
  <si>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</si>
  <si>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</si>
  <si>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</si>
  <si>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</si>
  <si>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</si>
  <si>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</si>
  <si>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</si>
  <si>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</si>
  <si>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</si>
  <si>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</si>
  <si>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</si>
  <si>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</si>
  <si>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</si>
  <si>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</si>
  <si>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</si>
  <si>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</si>
  <si>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</si>
  <si>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</si>
  <si>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</si>
  <si>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</si>
  <si>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</si>
  <si>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</si>
  <si>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</si>
  <si>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</si>
  <si>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</si>
  <si>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</si>
  <si>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</si>
  <si>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</si>
  <si>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</si>
  <si>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</si>
  <si>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</si>
  <si>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</si>
  <si>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</si>
  <si>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</si>
  <si>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</si>
  <si>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</si>
  <si>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</si>
  <si>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</si>
  <si>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</si>
  <si>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</si>
  <si>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</si>
  <si>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</si>
  <si>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</si>
  <si>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</si>
  <si>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</si>
  <si>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</si>
  <si>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</si>
  <si>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</si>
  <si>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</si>
  <si>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</si>
  <si>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</si>
  <si>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</si>
  <si>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</si>
  <si>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</si>
  <si>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</si>
  <si>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</si>
  <si>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</si>
  <si>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</si>
  <si>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</si>
  <si>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</si>
  <si>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</si>
  <si>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</si>
  <si>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</si>
  <si>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</si>
  <si>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</si>
  <si>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</si>
  <si>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</si>
  <si>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</si>
  <si>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</si>
  <si>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</si>
  <si>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</si>
  <si>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</si>
  <si>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</si>
  <si>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</si>
  <si>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</si>
  <si>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</si>
  <si>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</si>
  <si>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</si>
  <si>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</si>
  <si>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</si>
  <si>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</si>
  <si>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</si>
  <si>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</si>
  <si>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</si>
  <si>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</si>
  <si>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</si>
  <si>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</si>
  <si>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</si>
  <si>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</si>
  <si>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</si>
  <si>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</si>
  <si>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</si>
  <si>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</si>
  <si>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</si>
  <si>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</si>
  <si>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</si>
  <si>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</si>
  <si>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</si>
  <si>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</si>
  <si>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</si>
  <si>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</si>
  <si>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</si>
  <si>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</si>
  <si>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</si>
  <si>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</si>
  <si>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</si>
  <si>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</si>
  <si>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</si>
  <si>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</si>
  <si>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</si>
  <si>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</si>
  <si>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</si>
  <si>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</si>
  <si>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</si>
  <si>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</si>
  <si>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</si>
  <si>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</si>
  <si>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</si>
  <si>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</si>
  <si>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</si>
  <si>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</si>
  <si>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</si>
  <si>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</si>
  <si>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</si>
  <si>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</si>
  <si>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</si>
  <si>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</si>
  <si>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</si>
  <si>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</si>
  <si>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</si>
  <si>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</si>
  <si>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</si>
  <si>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</si>
  <si>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</si>
  <si>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</si>
  <si>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</si>
  <si>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</si>
  <si>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</si>
  <si>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</si>
  <si>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</si>
  <si>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</si>
  <si>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</si>
  <si>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</si>
  <si>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</si>
  <si>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</si>
  <si>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</si>
  <si>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</si>
  <si>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</si>
  <si>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</si>
  <si>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</si>
  <si>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</si>
  <si>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</si>
  <si>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</si>
  <si>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</si>
  <si>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</si>
  <si>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</si>
  <si>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</si>
  <si>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</si>
  <si>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</si>
  <si>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</si>
  <si>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</si>
  <si>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</si>
  <si>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</si>
  <si>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</si>
  <si>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</si>
  <si>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</si>
  <si>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</si>
  <si>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</si>
  <si>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</si>
  <si>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</si>
  <si>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</si>
  <si>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</si>
  <si>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</si>
  <si>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</si>
  <si>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</si>
  <si>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</si>
  <si>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</si>
  <si>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</si>
  <si>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</si>
  <si>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</si>
  <si>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</si>
  <si>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</si>
  <si>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</si>
  <si>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</si>
  <si>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</si>
  <si>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</si>
  <si>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</si>
  <si>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</si>
  <si>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</si>
  <si>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</si>
  <si>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</si>
  <si>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</si>
  <si>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</si>
  <si>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</si>
  <si>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</si>
  <si>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</si>
  <si>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</si>
  <si>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</si>
  <si>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</si>
  <si>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</si>
  <si>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</si>
  <si>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</si>
  <si>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</si>
  <si>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</si>
  <si>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</si>
  <si>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</si>
  <si>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</si>
  <si>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</si>
  <si>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</si>
  <si>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</si>
  <si>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</si>
  <si>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</si>
  <si>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</si>
  <si>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</si>
  <si>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</si>
  <si>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</si>
  <si>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</si>
  <si>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</si>
  <si>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</si>
  <si>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</si>
  <si>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</si>
  <si>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</si>
  <si>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</si>
  <si>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</si>
  <si>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</si>
  <si>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</si>
  <si>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</si>
  <si>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</si>
  <si>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</si>
  <si>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</si>
  <si>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</si>
  <si>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</si>
  <si>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</si>
  <si>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</si>
  <si>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</si>
  <si>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</si>
  <si>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</si>
  <si>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</si>
  <si>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</si>
  <si>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</si>
  <si>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</si>
  <si>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</si>
  <si>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</si>
  <si>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</si>
  <si>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</si>
  <si>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</si>
  <si>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</si>
  <si>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</si>
  <si>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</si>
  <si>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</si>
  <si>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</si>
  <si>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</si>
  <si>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</si>
  <si>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</si>
  <si>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</si>
  <si>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</si>
  <si>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</si>
  <si>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</si>
  <si>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</si>
  <si>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</si>
  <si>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</si>
  <si>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</si>
  <si>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</si>
  <si>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</si>
  <si>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</si>
  <si>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</si>
  <si>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</si>
  <si>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</si>
  <si>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</si>
  <si>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</si>
  <si>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</si>
  <si>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</si>
  <si>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</si>
  <si>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</si>
  <si>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</si>
  <si>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</si>
  <si>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</si>
  <si>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</si>
  <si>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</si>
  <si>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</si>
  <si>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</si>
  <si>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</si>
  <si>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</si>
  <si>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</si>
  <si>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</si>
  <si>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</si>
  <si>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</si>
  <si>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</si>
  <si>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</si>
  <si>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</si>
  <si>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</si>
  <si>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</si>
  <si>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</si>
  <si>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</si>
  <si>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</si>
  <si>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</si>
  <si>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</si>
  <si>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</si>
  <si>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</si>
  <si>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</si>
  <si>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</si>
  <si>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</si>
  <si>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</si>
  <si>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</si>
  <si>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</si>
  <si>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</si>
  <si>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</si>
  <si>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</si>
  <si>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</si>
  <si>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</si>
  <si>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</si>
  <si>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</si>
  <si>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</si>
  <si>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</si>
  <si>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</si>
  <si>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</si>
  <si>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</si>
  <si>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</si>
  <si>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</si>
  <si>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</si>
  <si>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</si>
  <si>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</si>
  <si>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</si>
  <si>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</si>
  <si>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</si>
  <si>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</si>
  <si>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</si>
  <si>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</si>
  <si>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</si>
  <si>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</si>
  <si>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</si>
  <si>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</si>
  <si>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</si>
  <si>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</si>
  <si>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</si>
  <si>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</si>
  <si>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</si>
  <si>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</si>
  <si>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</si>
  <si>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</si>
  <si>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</si>
  <si>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</si>
  <si>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</si>
  <si>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</si>
  <si>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</si>
  <si>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</si>
  <si>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</si>
  <si>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</si>
  <si>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</si>
  <si>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</si>
  <si>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</si>
  <si>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</si>
  <si>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</si>
  <si>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</si>
  <si>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</si>
  <si>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</si>
  <si>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</si>
  <si>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</si>
  <si>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</si>
  <si>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</si>
  <si>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</si>
  <si>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</si>
  <si>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</si>
  <si>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</si>
  <si>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</si>
  <si>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</si>
  <si>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</si>
  <si>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</si>
  <si>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</si>
  <si>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</si>
  <si>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</si>
  <si>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</si>
  <si>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</si>
  <si>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</si>
  <si>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</si>
  <si>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</si>
  <si>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</si>
  <si>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</si>
  <si>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</si>
  <si>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</si>
  <si>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</si>
  <si>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</si>
  <si>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</si>
  <si>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</si>
  <si>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</si>
  <si>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</si>
  <si>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</si>
  <si>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</si>
  <si>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</si>
  <si>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</si>
  <si>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</si>
  <si>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</si>
  <si>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</si>
  <si>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</si>
  <si>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</si>
  <si>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</si>
  <si>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</si>
  <si>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</si>
  <si>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</si>
  <si>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</si>
  <si>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</si>
  <si>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</si>
  <si>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</si>
  <si>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</si>
  <si>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</si>
  <si>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</si>
  <si>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</si>
  <si>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</si>
  <si>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</si>
  <si>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</si>
  <si>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</si>
  <si>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</si>
  <si>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</si>
  <si>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</si>
  <si>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</si>
  <si>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</si>
  <si>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</si>
  <si>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</si>
  <si>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</si>
  <si>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</si>
  <si>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</si>
  <si>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</si>
  <si>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</si>
  <si>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</si>
  <si>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</si>
  <si>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</si>
  <si>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</si>
  <si>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</si>
  <si>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</si>
  <si>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</si>
  <si>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</si>
  <si>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</si>
  <si>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</si>
  <si>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</si>
  <si>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</si>
  <si>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</si>
  <si>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</si>
  <si>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</si>
  <si>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</si>
  <si>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</si>
  <si>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</si>
  <si>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</si>
  <si>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</si>
  <si>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</si>
  <si>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</si>
  <si>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</si>
  <si>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</si>
  <si>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</si>
  <si>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</si>
  <si>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</si>
  <si>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</si>
  <si>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</si>
  <si>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</si>
  <si>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</si>
  <si>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</si>
  <si>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</si>
  <si>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</si>
  <si>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</si>
  <si>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</si>
  <si>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</si>
  <si>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</si>
  <si>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</si>
  <si>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</si>
  <si>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</si>
  <si>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</si>
  <si>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</si>
  <si>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</si>
  <si>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</si>
  <si>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</si>
  <si>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</si>
  <si>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</si>
  <si>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</si>
  <si>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</si>
  <si>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</si>
  <si>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</si>
  <si>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</si>
  <si>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</si>
  <si>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</si>
  <si>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</si>
  <si>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</si>
  <si>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</si>
  <si>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</si>
  <si>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</si>
  <si>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</si>
  <si>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</si>
  <si>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</si>
  <si>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</si>
  <si>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</si>
  <si>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</si>
  <si>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</si>
  <si>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</si>
  <si>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</si>
  <si>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</si>
  <si>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</si>
  <si>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</si>
  <si>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</si>
  <si>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</si>
  <si>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</si>
  <si>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</si>
  <si>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</si>
  <si>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</si>
  <si>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</si>
  <si>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</si>
  <si>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</si>
  <si>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</si>
  <si>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</si>
  <si>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</si>
  <si>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</si>
  <si>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</si>
  <si>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</si>
  <si>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</si>
  <si>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</si>
  <si>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</si>
  <si>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</si>
  <si>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</si>
  <si>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</si>
  <si>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</si>
  <si>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</si>
  <si>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</si>
  <si>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</si>
  <si>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</si>
  <si>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</si>
  <si>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</si>
  <si>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</si>
  <si>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</si>
  <si>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</si>
  <si>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</si>
  <si>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</si>
  <si>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</si>
  <si>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</si>
  <si>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</si>
  <si>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</si>
  <si>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</si>
  <si>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</si>
  <si>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</si>
  <si>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</si>
  <si>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</si>
  <si>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</si>
  <si>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</si>
  <si>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</si>
  <si>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</si>
  <si>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</si>
  <si>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</si>
  <si>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</si>
  <si>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</si>
  <si>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</si>
  <si>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</si>
  <si>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</si>
  <si>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</si>
  <si>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</si>
  <si>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</si>
  <si>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</si>
  <si>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</si>
  <si>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</si>
  <si>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</si>
  <si>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</si>
  <si>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</si>
  <si>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</si>
  <si>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</si>
  <si>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</si>
  <si>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</si>
  <si>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</si>
  <si>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</si>
  <si>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</si>
  <si>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</si>
  <si>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</si>
  <si>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</si>
  <si>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</si>
  <si>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</si>
  <si>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</si>
  <si>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</si>
  <si>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</si>
  <si>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</si>
  <si>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</si>
  <si>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</si>
  <si>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</si>
  <si>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</si>
  <si>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</si>
  <si>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</si>
  <si>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</si>
  <si>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</si>
  <si>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</si>
  <si>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</si>
  <si>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</si>
  <si>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</si>
  <si>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</si>
  <si>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</si>
  <si>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</si>
  <si>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</si>
  <si>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</si>
  <si>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</si>
  <si>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</si>
  <si>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</si>
  <si>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</si>
  <si>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</si>
  <si>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</si>
  <si>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</si>
  <si>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</si>
  <si>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</si>
  <si>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</si>
  <si>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</si>
  <si>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</si>
  <si>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</si>
  <si>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</si>
  <si>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</si>
  <si>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</si>
  <si>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</si>
  <si>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</si>
  <si>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</si>
  <si>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</si>
  <si>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</si>
  <si>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</si>
  <si>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</si>
  <si>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</si>
  <si>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</si>
  <si>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</si>
  <si>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</si>
  <si>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</si>
  <si>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</si>
  <si>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</si>
  <si>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</si>
  <si>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</si>
  <si>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</si>
  <si>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</si>
  <si>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</si>
  <si>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</si>
  <si>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</si>
  <si>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</si>
  <si>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</si>
  <si>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</si>
  <si>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</si>
  <si>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</si>
  <si>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</si>
  <si>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</si>
  <si>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</si>
  <si>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</si>
  <si>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</si>
  <si>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</si>
  <si>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</si>
  <si>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</si>
  <si>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</si>
  <si>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</si>
  <si>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</si>
  <si>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</si>
  <si>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</si>
  <si>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</si>
  <si>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</si>
  <si>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</si>
  <si>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</si>
  <si>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</si>
  <si>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</si>
  <si>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</si>
  <si>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</si>
  <si>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</si>
  <si>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</si>
  <si>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</si>
  <si>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</si>
  <si>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</si>
  <si>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</si>
  <si>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</si>
  <si>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</si>
  <si>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</si>
  <si>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</si>
  <si>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</si>
  <si>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</si>
  <si>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</si>
  <si>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</si>
  <si>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</si>
  <si>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</si>
  <si>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</si>
  <si>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</si>
  <si>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</si>
  <si>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</si>
  <si>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</si>
  <si>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</si>
  <si>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</si>
  <si>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</si>
  <si>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</si>
  <si>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</si>
  <si>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</si>
  <si>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</si>
  <si>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</si>
  <si>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</si>
  <si>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</si>
  <si>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</si>
  <si>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</si>
  <si>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</si>
  <si>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</si>
  <si>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</si>
  <si>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</si>
  <si>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</si>
  <si>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</si>
  <si>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</si>
  <si>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</si>
  <si>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</si>
  <si>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</si>
  <si>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</si>
  <si>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</si>
  <si>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</si>
  <si>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</si>
  <si>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</si>
  <si>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</si>
  <si>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</si>
  <si>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</si>
  <si>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</si>
  <si>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</si>
  <si>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</si>
  <si>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</si>
  <si>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</si>
  <si>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</si>
  <si>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</si>
  <si>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</si>
  <si>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</si>
  <si>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</si>
  <si>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</si>
  <si>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</si>
  <si>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</si>
  <si>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</si>
  <si>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</si>
  <si>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</si>
  <si>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</si>
  <si>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</si>
  <si>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</si>
  <si>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</si>
  <si>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</si>
  <si>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</si>
  <si>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</si>
  <si>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</si>
  <si>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</si>
  <si>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</si>
  <si>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</si>
  <si>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</si>
  <si>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</si>
  <si>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</si>
  <si>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</si>
  <si>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</si>
  <si>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</si>
  <si>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</si>
  <si>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</si>
  <si>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</si>
  <si>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</si>
  <si>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</si>
  <si>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</si>
  <si>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</si>
  <si>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</si>
  <si>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</si>
  <si>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</si>
  <si>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</si>
  <si>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</si>
  <si>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</si>
  <si>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</si>
  <si>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</si>
  <si>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</si>
  <si>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</si>
  <si>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</si>
  <si>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</si>
  <si>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</si>
  <si>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</si>
  <si>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</si>
  <si>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</si>
  <si>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</si>
  <si>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</si>
  <si>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</si>
  <si>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</si>
  <si>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</si>
  <si>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</si>
  <si>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</si>
  <si>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</si>
  <si>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</si>
  <si>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</si>
  <si>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</si>
  <si>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</si>
  <si>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</si>
  <si>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</si>
  <si>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</si>
  <si>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</si>
  <si>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</si>
  <si>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</si>
  <si>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</si>
  <si>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</si>
  <si>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</si>
  <si>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</si>
  <si>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</si>
  <si>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</si>
  <si>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</si>
  <si>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</si>
  <si>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</si>
  <si>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</si>
  <si>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</si>
  <si>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</si>
  <si>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</si>
  <si>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</si>
  <si>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</si>
  <si>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</si>
  <si>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</si>
  <si>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</si>
  <si>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</si>
  <si>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</si>
  <si>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</si>
  <si>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</si>
  <si>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</si>
  <si>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</si>
  <si>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</si>
  <si>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</si>
  <si>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</si>
  <si>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</si>
  <si>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</si>
  <si>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</si>
  <si>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</si>
  <si>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</si>
  <si>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</si>
  <si>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</si>
  <si>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</si>
  <si>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</si>
  <si>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</si>
  <si>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</si>
  <si>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</si>
  <si>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</si>
  <si>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</si>
  <si>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</si>
  <si>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</si>
  <si>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</si>
  <si>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</si>
  <si>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</si>
  <si>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</si>
  <si>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</si>
  <si>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</si>
  <si>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</si>
  <si>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</si>
  <si>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</si>
  <si>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</si>
  <si>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</si>
  <si>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</si>
  <si>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</si>
  <si>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</si>
  <si>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</si>
  <si>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</si>
  <si>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</si>
  <si>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</si>
  <si>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</si>
  <si>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</si>
  <si>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</si>
  <si>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</si>
  <si>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</si>
  <si>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</si>
  <si>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</si>
  <si>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</si>
  <si>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</si>
  <si>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</si>
  <si>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</si>
  <si>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</si>
  <si>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</si>
  <si>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</si>
  <si>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</si>
  <si>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</si>
  <si>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</si>
  <si>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</si>
  <si>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</si>
  <si>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</si>
  <si>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</si>
  <si>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</si>
  <si>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</si>
  <si>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</si>
  <si>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</si>
  <si>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</si>
  <si>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</si>
  <si>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</si>
  <si>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</si>
  <si>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</si>
  <si>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</si>
  <si>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</si>
  <si>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</si>
  <si>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</si>
  <si>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</si>
  <si>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</si>
  <si>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</si>
  <si>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</si>
  <si>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</si>
  <si>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</si>
  <si>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</si>
  <si>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</si>
  <si>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</si>
  <si>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</si>
  <si>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</si>
  <si>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</si>
  <si>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</si>
  <si>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</si>
  <si>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</si>
  <si>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</si>
  <si>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</si>
  <si>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</si>
  <si>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</si>
  <si>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</si>
  <si>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</si>
  <si>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</si>
  <si>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</si>
  <si>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</si>
  <si>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</si>
  <si>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</si>
  <si>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</si>
  <si>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</si>
  <si>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</si>
  <si>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</si>
  <si>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</si>
  <si>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</si>
  <si>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</si>
  <si>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</si>
  <si>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</si>
  <si>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</si>
  <si>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</si>
  <si>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</si>
  <si>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</si>
  <si>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</si>
  <si>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</si>
  <si>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</si>
  <si>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</si>
  <si>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</si>
  <si>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</si>
  <si>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</si>
  <si>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</si>
  <si>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</si>
  <si>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</si>
  <si>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</si>
  <si>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</si>
  <si>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</si>
  <si>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</si>
  <si>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</si>
  <si>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</si>
  <si>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</si>
  <si>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</si>
  <si>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</si>
  <si>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</si>
  <si>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</si>
  <si>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</si>
  <si>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</si>
  <si>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</si>
  <si>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</si>
  <si>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</si>
  <si>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</si>
  <si>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</si>
  <si>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</si>
  <si>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</si>
  <si>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</si>
  <si>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</si>
  <si>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</si>
  <si>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</si>
  <si>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</si>
  <si>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</si>
  <si>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</si>
  <si>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</si>
  <si>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</si>
  <si>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</si>
  <si>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</si>
  <si>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</si>
  <si>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</si>
  <si>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</si>
  <si>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</si>
  <si>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</si>
  <si>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</si>
  <si>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</si>
  <si>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</si>
  <si>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</si>
  <si>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</si>
  <si>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</si>
  <si>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</si>
  <si>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</si>
  <si>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</si>
  <si>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</si>
  <si>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</si>
  <si>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</si>
  <si>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</si>
  <si>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</si>
  <si>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</si>
  <si>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</si>
  <si>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</si>
  <si>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</si>
  <si>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</si>
  <si>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</si>
  <si>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</si>
  <si>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</si>
  <si>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</si>
  <si>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</si>
  <si>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</si>
  <si>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</si>
  <si>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</si>
  <si>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</si>
  <si>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</si>
  <si>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</si>
  <si>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</si>
  <si>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</si>
  <si>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</si>
  <si>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</si>
  <si>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</si>
  <si>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</si>
  <si>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</si>
  <si>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</si>
  <si>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</si>
  <si>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</si>
  <si>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</si>
  <si>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</si>
  <si>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</si>
  <si>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</si>
  <si>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</si>
  <si>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</si>
  <si>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</si>
  <si>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</si>
  <si>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</si>
  <si>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</si>
  <si>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</si>
  <si>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</si>
  <si>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</si>
  <si>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</si>
  <si>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</si>
  <si>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</si>
  <si>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</si>
  <si>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</si>
  <si>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</si>
  <si>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</si>
  <si>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</si>
  <si>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</si>
  <si>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</si>
  <si>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</si>
  <si>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</si>
  <si>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</si>
  <si>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</si>
  <si>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</si>
  <si>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</si>
  <si>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</si>
  <si>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</si>
  <si>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</si>
  <si>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</si>
  <si>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</si>
  <si>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</si>
  <si>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</si>
  <si>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</si>
  <si>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</si>
  <si>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</si>
  <si>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</si>
  <si>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</si>
  <si>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</si>
  <si>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</si>
  <si>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</si>
  <si>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</si>
  <si>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</si>
  <si>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</si>
  <si>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</si>
  <si>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</si>
  <si>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</si>
  <si>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</si>
  <si>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</si>
  <si>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</si>
  <si>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</si>
  <si>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</si>
  <si>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</si>
  <si>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</si>
  <si>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</si>
  <si>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</si>
  <si>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</si>
  <si>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</si>
  <si>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</si>
  <si>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</si>
  <si>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</si>
  <si>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</si>
  <si>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</si>
  <si>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</si>
  <si>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</si>
  <si>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</si>
  <si>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</si>
  <si>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</si>
  <si>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</si>
  <si>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</si>
  <si>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</si>
  <si>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</si>
  <si>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</si>
  <si>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</si>
  <si>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</si>
  <si>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</si>
  <si>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</si>
  <si>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</si>
  <si>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</si>
  <si>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</si>
  <si>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</si>
  <si>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</si>
  <si>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</si>
  <si>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</si>
  <si>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</si>
  <si>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</si>
  <si>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</si>
  <si>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</si>
  <si>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</si>
  <si>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</si>
  <si>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</si>
  <si>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</si>
  <si>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</si>
  <si>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</si>
  <si>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</si>
  <si>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</si>
  <si>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</si>
  <si>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</si>
  <si>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</si>
  <si>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</si>
  <si>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</si>
  <si>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</si>
  <si>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</si>
  <si>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</si>
  <si>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</si>
  <si>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</si>
  <si>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</si>
  <si>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</si>
  <si>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</si>
  <si>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</si>
  <si>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</si>
  <si>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</si>
  <si>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</si>
  <si>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</si>
  <si>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</si>
  <si>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</si>
  <si>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</si>
  <si>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</si>
  <si>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</si>
  <si>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</si>
  <si>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</si>
  <si>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</si>
  <si>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</si>
  <si>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</si>
  <si>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</si>
  <si>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</si>
  <si>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</si>
  <si>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</si>
  <si>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</si>
  <si>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</si>
  <si>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</si>
  <si>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</si>
  <si>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</si>
  <si>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</si>
  <si>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</si>
  <si>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</si>
  <si>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</si>
  <si>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</si>
  <si>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</si>
  <si>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</si>
  <si>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</si>
  <si>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</si>
  <si>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</si>
  <si>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</si>
  <si>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</si>
  <si>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</si>
  <si>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</si>
  <si>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</si>
  <si>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</si>
  <si>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</si>
  <si>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</si>
  <si>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</si>
  <si>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</si>
  <si>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</si>
  <si>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</si>
  <si>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</si>
  <si>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</si>
  <si>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</si>
  <si>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</si>
  <si>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</si>
  <si>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</si>
  <si>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</si>
  <si>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</si>
  <si>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</si>
  <si>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</si>
  <si>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</si>
  <si>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</si>
  <si>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</si>
  <si>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</si>
  <si>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</si>
  <si>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</si>
  <si>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</si>
  <si>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</si>
  <si>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</si>
  <si>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</si>
  <si>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</si>
  <si>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</si>
  <si>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</si>
  <si>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</si>
  <si>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</si>
  <si>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</si>
  <si>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</si>
  <si>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</si>
  <si>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</si>
  <si>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</si>
  <si>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</si>
  <si>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</si>
  <si>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</si>
  <si>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</si>
  <si>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</si>
  <si>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</si>
  <si>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</si>
  <si>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</si>
  <si>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</si>
  <si>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</si>
  <si>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</si>
  <si>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</si>
  <si>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</si>
  <si>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</si>
  <si>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</si>
  <si>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</si>
  <si>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</si>
  <si>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</si>
  <si>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</si>
  <si>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</si>
  <si>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</si>
  <si>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</si>
  <si>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</si>
  <si>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</si>
  <si>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</si>
  <si>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</si>
  <si>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</si>
  <si>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</si>
  <si>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</si>
  <si>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</si>
  <si>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</si>
  <si>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</si>
  <si>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</si>
  <si>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</si>
  <si>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</si>
  <si>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</si>
  <si>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</si>
  <si>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</si>
  <si>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</si>
  <si>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</si>
  <si>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</si>
  <si>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</si>
  <si>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</si>
  <si>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</si>
  <si>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</si>
  <si>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</si>
  <si>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</si>
  <si>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</si>
  <si>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</si>
  <si>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</si>
  <si>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</si>
  <si>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</si>
  <si>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</si>
  <si>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</si>
  <si>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</si>
  <si>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</si>
  <si>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</si>
  <si>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</si>
  <si>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</si>
  <si>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</si>
  <si>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</si>
  <si>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</si>
  <si>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</si>
  <si>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</si>
  <si>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</si>
  <si>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</si>
  <si>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</si>
  <si>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</si>
  <si>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</si>
  <si>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</si>
  <si>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</si>
  <si>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</si>
  <si>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</si>
  <si>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</si>
  <si>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</si>
  <si>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</si>
  <si>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</si>
  <si>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</si>
  <si>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</si>
  <si>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</si>
  <si>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</si>
  <si>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</si>
  <si>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</si>
  <si>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</si>
  <si>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</si>
  <si>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</si>
  <si>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</si>
  <si>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</si>
  <si>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</si>
  <si>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</si>
  <si>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</si>
  <si>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</si>
  <si>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</si>
  <si>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</si>
  <si>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</si>
  <si>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</si>
  <si>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</si>
  <si>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</si>
  <si>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</si>
  <si>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</si>
  <si>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</si>
  <si>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</si>
  <si>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</si>
  <si>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</si>
  <si>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</si>
  <si>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</si>
  <si>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</si>
  <si>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</si>
  <si>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</si>
  <si>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</si>
  <si>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</si>
  <si>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</si>
  <si>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</si>
  <si>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</si>
  <si>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</si>
  <si>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</si>
  <si>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</si>
  <si>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</si>
  <si>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</si>
  <si>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</si>
  <si>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</si>
  <si>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</si>
  <si>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</si>
  <si>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</si>
  <si>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</si>
  <si>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</si>
  <si>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</si>
  <si>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</si>
  <si>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</si>
  <si>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</si>
  <si>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</si>
  <si>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</si>
  <si>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</si>
  <si>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</si>
  <si>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</si>
  <si>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</si>
  <si>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</si>
  <si>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</si>
  <si>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</si>
  <si>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</si>
  <si>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</si>
  <si>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</si>
  <si>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</si>
  <si>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</si>
  <si>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</si>
  <si>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</si>
  <si>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</si>
  <si>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</si>
  <si>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</si>
  <si>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</si>
  <si>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</si>
  <si>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</si>
  <si>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</si>
  <si>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</si>
  <si>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</si>
  <si>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</si>
  <si>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</si>
  <si>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</si>
  <si>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</si>
  <si>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</si>
  <si>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</si>
  <si>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</si>
  <si>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</si>
  <si>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</si>
  <si>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</si>
  <si>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</si>
  <si>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</si>
  <si>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</si>
  <si>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</si>
  <si>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</si>
  <si>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</si>
  <si>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</si>
  <si>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</si>
  <si>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</si>
  <si>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</si>
  <si>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</si>
  <si>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</si>
  <si>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</si>
  <si>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</si>
  <si>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</si>
  <si>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</si>
  <si>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</si>
  <si>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</si>
  <si>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</si>
  <si>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</si>
  <si>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</si>
  <si>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</si>
  <si>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</si>
  <si>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</si>
  <si>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</si>
  <si>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</si>
  <si>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</si>
  <si>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</si>
  <si>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</si>
  <si>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</si>
  <si>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</si>
  <si>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</si>
  <si>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</si>
  <si>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</si>
  <si>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</si>
  <si>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</si>
  <si>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</si>
  <si>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</si>
  <si>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</si>
  <si>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</si>
  <si>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</si>
  <si>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</si>
  <si>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</si>
  <si>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</si>
  <si>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</si>
  <si>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</si>
  <si>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</si>
  <si>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</si>
  <si>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</si>
  <si>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</si>
  <si>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</si>
  <si>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</si>
  <si>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</si>
  <si>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</si>
  <si>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</si>
  <si>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</si>
  <si>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</si>
  <si>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</si>
  <si>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</si>
  <si>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</si>
  <si>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</si>
  <si>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</si>
  <si>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</si>
  <si>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</si>
  <si>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</si>
  <si>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</si>
  <si>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</si>
  <si>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</si>
  <si>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</si>
  <si>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</si>
  <si>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</si>
  <si>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</si>
  <si>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</si>
  <si>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</si>
  <si>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</si>
  <si>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</si>
  <si>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</si>
  <si>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</si>
  <si>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</si>
  <si>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</si>
  <si>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</si>
  <si>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</si>
  <si>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</si>
  <si>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</si>
  <si>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</si>
  <si>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</si>
  <si>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</si>
  <si>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</si>
  <si>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</si>
  <si>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</si>
  <si>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</si>
  <si>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</si>
  <si>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</si>
  <si>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</si>
  <si>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</si>
  <si>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</si>
  <si>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</si>
  <si>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</si>
  <si>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</si>
  <si>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</si>
  <si>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</si>
  <si>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</si>
  <si>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</si>
  <si>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</si>
  <si>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</si>
  <si>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</si>
  <si>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</si>
  <si>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</si>
  <si>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</si>
  <si>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</si>
  <si>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</si>
  <si>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</si>
  <si>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</si>
  <si>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</si>
  <si>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</si>
  <si>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</si>
  <si>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</si>
  <si>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</si>
  <si>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</si>
  <si>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</si>
  <si>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</si>
  <si>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</si>
  <si>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</si>
  <si>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</si>
  <si>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</si>
  <si>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</si>
  <si>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</si>
  <si>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</si>
  <si>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</si>
  <si>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</si>
  <si>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</si>
  <si>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</si>
  <si>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</si>
  <si>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</si>
  <si>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</si>
  <si>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</si>
  <si>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</si>
  <si>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</si>
  <si>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</si>
  <si>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</si>
  <si>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</si>
  <si>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</si>
  <si>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</si>
  <si>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</si>
  <si>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</si>
  <si>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</si>
  <si>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</si>
  <si>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</si>
  <si>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</si>
  <si>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</si>
  <si>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</si>
  <si>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</si>
  <si>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</si>
  <si>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</si>
  <si>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</si>
  <si>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</si>
  <si>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</si>
  <si>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</si>
  <si>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</si>
  <si>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</si>
  <si>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</si>
  <si>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</si>
  <si>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</si>
  <si>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</si>
  <si>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</si>
  <si>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</si>
  <si>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</si>
  <si>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</si>
  <si>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</si>
  <si>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</si>
  <si>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</si>
  <si>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</si>
  <si>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</si>
  <si>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</si>
  <si>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</si>
  <si>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</si>
  <si>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</si>
  <si>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</si>
  <si>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</si>
  <si>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</si>
  <si>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</si>
  <si>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</si>
  <si>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</si>
  <si>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</si>
  <si>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</si>
  <si>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</si>
  <si>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</si>
  <si>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</si>
  <si>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</si>
  <si>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</si>
  <si>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</si>
  <si>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</si>
  <si>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</si>
  <si>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</si>
  <si>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</si>
  <si>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</si>
  <si>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</si>
  <si>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</si>
  <si>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</si>
  <si>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</si>
  <si>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</si>
  <si>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</si>
  <si>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</si>
  <si>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</si>
  <si>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</si>
  <si>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</si>
  <si>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</si>
  <si>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</si>
  <si>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</si>
  <si>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</si>
  <si>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</si>
  <si>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</si>
  <si>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</si>
  <si>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</si>
  <si>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</si>
  <si>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</si>
  <si>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</si>
  <si>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</si>
  <si>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</si>
  <si>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</si>
  <si>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</si>
  <si>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</si>
  <si>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</si>
  <si>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</si>
  <si>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</si>
  <si>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</si>
  <si>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</si>
  <si>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</si>
  <si>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</si>
  <si>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</si>
  <si>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</si>
  <si>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</si>
  <si>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</si>
  <si>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</si>
  <si>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</si>
  <si>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</si>
  <si>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</si>
  <si>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</si>
  <si>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</si>
  <si>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</si>
  <si>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</si>
  <si>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</si>
  <si>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</si>
  <si>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</si>
  <si>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</si>
  <si>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</si>
  <si>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</si>
  <si>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</si>
  <si>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</si>
  <si>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</si>
  <si>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</si>
  <si>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</si>
  <si>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</si>
  <si>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</si>
  <si>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</si>
  <si>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</si>
  <si>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</si>
  <si>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</si>
  <si>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</si>
  <si>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</si>
  <si>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</si>
  <si>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</si>
  <si>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</si>
  <si>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</si>
  <si>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</si>
  <si>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</si>
  <si>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</si>
  <si>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</si>
  <si>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</si>
  <si>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</si>
  <si>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</si>
  <si>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</si>
  <si>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</si>
  <si>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</si>
  <si>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</si>
  <si>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</si>
  <si>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</si>
  <si>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</si>
  <si>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</si>
  <si>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</si>
  <si>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</si>
  <si>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</si>
  <si>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</si>
  <si>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</si>
  <si>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</si>
  <si>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</si>
  <si>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</si>
  <si>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</si>
  <si>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</si>
  <si>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</si>
  <si>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</si>
  <si>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</si>
  <si>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</si>
  <si>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</si>
  <si>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</si>
  <si>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</si>
  <si>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</si>
  <si>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</si>
  <si>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</si>
  <si>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</si>
  <si>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</si>
  <si>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</si>
  <si>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</si>
  <si>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</si>
  <si>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</si>
  <si>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</si>
  <si>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</si>
  <si>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</si>
  <si>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</si>
  <si>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</si>
  <si>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</si>
  <si>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</si>
  <si>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</si>
  <si>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</si>
  <si>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</si>
  <si>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</si>
  <si>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</si>
  <si>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</si>
  <si>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</si>
  <si>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</si>
  <si>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</si>
  <si>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</si>
  <si>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</si>
  <si>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</si>
  <si>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</si>
  <si>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</si>
  <si>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</si>
  <si>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</si>
  <si>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</si>
  <si>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</si>
  <si>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</si>
  <si>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</si>
  <si>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</si>
  <si>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</si>
  <si>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</si>
  <si>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</si>
  <si>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</si>
  <si>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</si>
  <si>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</si>
  <si>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</si>
  <si>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</si>
  <si>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</si>
  <si>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</si>
  <si>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</si>
  <si>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</si>
  <si>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</si>
  <si>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</si>
  <si>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</si>
  <si>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</si>
  <si>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</si>
  <si>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</si>
  <si>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</si>
  <si>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</si>
  <si>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</si>
  <si>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</si>
  <si>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</si>
  <si>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</si>
  <si>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</si>
  <si>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</si>
  <si>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</si>
  <si>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</si>
  <si>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</si>
  <si>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</si>
  <si>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</si>
  <si>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</si>
  <si>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</si>
  <si>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</si>
  <si>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</si>
  <si>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</si>
  <si>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</si>
  <si>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</si>
  <si>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</si>
  <si>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</si>
  <si>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</si>
  <si>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</si>
  <si>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</si>
  <si>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</si>
  <si>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</si>
  <si>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</si>
  <si>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</si>
  <si>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</si>
  <si>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</si>
  <si>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</si>
  <si>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</si>
  <si>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</si>
  <si>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</si>
  <si>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</si>
  <si>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</si>
  <si>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</si>
  <si>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</si>
  <si>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</si>
  <si>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</si>
  <si>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</si>
  <si>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</si>
  <si>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</si>
  <si>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</si>
  <si>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</si>
  <si>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</si>
  <si>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</si>
  <si>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</si>
  <si>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</si>
  <si>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</si>
  <si>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</si>
  <si>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</si>
  <si>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</si>
  <si>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</si>
  <si>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</si>
  <si>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</si>
  <si>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</si>
  <si>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</si>
  <si>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</si>
  <si>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</si>
  <si>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</si>
  <si>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</si>
  <si>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</si>
  <si>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</si>
  <si>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</si>
  <si>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</si>
  <si>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</si>
  <si>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</si>
  <si>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</si>
  <si>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</si>
  <si>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</si>
  <si>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</si>
  <si>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</si>
  <si>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</si>
  <si>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</si>
  <si>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</si>
  <si>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</si>
  <si>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</si>
  <si>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</si>
  <si>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</si>
  <si>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</si>
  <si>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</si>
  <si>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</si>
  <si>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</si>
  <si>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</si>
  <si>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</si>
  <si>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</si>
  <si>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</si>
  <si>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</si>
  <si>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</si>
  <si>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</si>
  <si>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</si>
  <si>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</si>
  <si>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</si>
  <si>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</si>
  <si>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</si>
  <si>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</si>
  <si>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</si>
  <si>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</si>
  <si>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</si>
  <si>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</si>
  <si>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</si>
  <si>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</si>
  <si>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</si>
  <si>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</si>
  <si>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</si>
  <si>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</si>
  <si>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</si>
  <si>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</si>
  <si>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</si>
  <si>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</si>
  <si>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</si>
  <si>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</si>
  <si>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</si>
  <si>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</si>
  <si>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</si>
  <si>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</si>
  <si>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</si>
  <si>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</si>
  <si>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</si>
  <si>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</si>
  <si>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</si>
  <si>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</si>
  <si>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</si>
  <si>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</si>
  <si>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</si>
  <si>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</si>
  <si>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</si>
  <si>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</si>
  <si>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</si>
  <si>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</si>
  <si>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</si>
  <si>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</si>
  <si>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</si>
  <si>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</si>
  <si>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</si>
  <si>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</si>
  <si>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</si>
  <si>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</si>
  <si>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</si>
  <si>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</si>
  <si>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</si>
  <si>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</si>
  <si>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</si>
  <si>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</si>
  <si>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</si>
  <si>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</si>
  <si>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</si>
  <si>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</si>
  <si>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</si>
  <si>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</si>
  <si>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</si>
  <si>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</si>
  <si>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</si>
  <si>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</si>
  <si>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</si>
  <si>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</si>
  <si>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</si>
  <si>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</si>
  <si>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</si>
  <si>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</si>
  <si>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</si>
  <si>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</si>
  <si>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</si>
  <si>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</si>
  <si>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</si>
  <si>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</si>
  <si>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</si>
  <si>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</si>
  <si>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</si>
  <si>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</si>
  <si>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</si>
  <si>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</si>
  <si>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</si>
  <si>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</si>
  <si>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</si>
  <si>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</si>
  <si>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</si>
  <si>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</si>
  <si>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</si>
  <si>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</si>
  <si>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</si>
  <si>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</si>
  <si>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</si>
  <si>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</si>
  <si>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</si>
  <si>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</si>
  <si>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</si>
  <si>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</si>
  <si>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</si>
  <si>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</si>
  <si>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</si>
  <si>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</si>
  <si>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</si>
  <si>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</si>
  <si>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</si>
  <si>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</si>
  <si>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</si>
  <si>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</si>
  <si>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</si>
  <si>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</si>
  <si>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</si>
  <si>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</si>
  <si>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</si>
  <si>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</si>
  <si>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</si>
  <si>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</si>
  <si>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</si>
  <si>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</si>
  <si>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</si>
  <si>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</si>
  <si>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</si>
  <si>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</si>
  <si>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</si>
  <si>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</si>
  <si>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</si>
  <si>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</si>
  <si>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</si>
  <si>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</si>
  <si>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</si>
  <si>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</si>
  <si>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</si>
  <si>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</si>
  <si>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</si>
  <si>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</si>
  <si>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</si>
  <si>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</si>
  <si>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</si>
  <si>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</si>
  <si>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</si>
  <si>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</si>
  <si>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</si>
  <si>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</si>
  <si>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</si>
  <si>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</si>
  <si>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</si>
  <si>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</si>
  <si>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</si>
  <si>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</si>
  <si>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</si>
  <si>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</si>
  <si>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</si>
  <si>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</si>
  <si>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</si>
  <si>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</si>
  <si>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</si>
  <si>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</si>
  <si>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</si>
  <si>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</si>
  <si>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</si>
  <si>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</si>
  <si>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</si>
  <si>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</si>
  <si>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</si>
  <si>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</si>
  <si>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</si>
  <si>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</si>
  <si>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</si>
  <si>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</si>
  <si>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</si>
  <si>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</si>
  <si>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</si>
  <si>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</si>
  <si>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</si>
  <si>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</si>
  <si>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</si>
  <si>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</si>
  <si>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</si>
  <si>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</si>
  <si>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</si>
  <si>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</si>
  <si>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</si>
  <si>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</si>
  <si>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</si>
  <si>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</si>
  <si>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</si>
  <si>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</si>
  <si>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</si>
  <si>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</si>
  <si>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</si>
  <si>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</si>
  <si>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</si>
  <si>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</si>
  <si>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</si>
  <si>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</si>
  <si>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</si>
  <si>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</si>
  <si>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</si>
  <si>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</si>
  <si>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</si>
  <si>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</si>
  <si>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</si>
  <si>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</si>
  <si>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</si>
  <si>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</si>
  <si>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</si>
  <si>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</si>
  <si>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</si>
  <si>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</si>
  <si>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</si>
  <si>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</si>
  <si>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</si>
  <si>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</si>
  <si>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</si>
  <si>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</si>
  <si>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</si>
  <si>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</si>
  <si>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</si>
  <si>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</si>
  <si>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</si>
  <si>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</si>
  <si>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</si>
  <si>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</si>
  <si>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</si>
  <si>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</si>
  <si>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</si>
  <si>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</si>
  <si>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</si>
  <si>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</si>
  <si>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</si>
  <si>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</si>
  <si>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</si>
  <si>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</si>
  <si>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</si>
  <si>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</si>
  <si>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</si>
  <si>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</si>
  <si>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</si>
  <si>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</si>
  <si>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</si>
  <si>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</si>
  <si>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</si>
  <si>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</si>
  <si>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</si>
  <si>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</si>
  <si>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</si>
  <si>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</si>
  <si>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</si>
  <si>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</si>
  <si>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</si>
  <si>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</si>
  <si>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</si>
  <si>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</si>
  <si>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</si>
  <si>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</si>
  <si>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</si>
  <si>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</si>
  <si>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</si>
  <si>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</si>
  <si>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</si>
  <si>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</si>
  <si>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</si>
  <si>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</si>
  <si>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</si>
  <si>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</si>
  <si>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</si>
  <si>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</si>
  <si>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</si>
  <si>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</si>
  <si>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</si>
  <si>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</si>
  <si>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</si>
  <si>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</si>
  <si>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</si>
  <si>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</si>
  <si>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</si>
  <si>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</si>
  <si>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</si>
  <si>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</si>
  <si>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</si>
  <si>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</si>
  <si>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</si>
  <si>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</si>
  <si>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</si>
  <si>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</si>
  <si>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</si>
  <si>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</si>
  <si>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</si>
  <si>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</si>
  <si>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</si>
  <si>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</si>
  <si>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</si>
  <si>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</si>
  <si>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</si>
  <si>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</si>
  <si>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</si>
  <si>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</si>
  <si>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</si>
  <si>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</si>
  <si>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</si>
  <si>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</si>
  <si>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</si>
  <si>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</si>
  <si>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</si>
  <si>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</si>
  <si>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</si>
  <si>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</si>
  <si>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</si>
  <si>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</si>
  <si>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</si>
  <si>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</si>
  <si>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</si>
  <si>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</si>
  <si>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</si>
  <si>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</si>
  <si>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</si>
  <si>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</si>
  <si>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</si>
  <si>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</si>
  <si>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</si>
  <si>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</si>
  <si>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</si>
  <si>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</si>
  <si>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</si>
  <si>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</si>
  <si>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</si>
  <si>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</si>
  <si>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</si>
  <si>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</si>
  <si>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</si>
  <si>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</si>
  <si>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</si>
  <si>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</si>
  <si>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</si>
  <si>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</si>
  <si>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</si>
  <si>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</si>
  <si>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</si>
  <si>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</si>
  <si>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</si>
  <si>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</si>
  <si>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</si>
  <si>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</si>
  <si>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</si>
  <si>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</si>
  <si>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</si>
  <si>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</si>
  <si>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</si>
  <si>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</si>
  <si>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</si>
  <si>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</si>
  <si>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</si>
  <si>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</si>
  <si>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</si>
  <si>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</si>
  <si>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</si>
  <si>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</si>
  <si>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</si>
  <si>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</si>
  <si>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</si>
  <si>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</si>
  <si>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</si>
  <si>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</si>
  <si>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</si>
  <si>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</si>
  <si>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</si>
  <si>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</si>
  <si>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</si>
  <si>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</si>
  <si>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</si>
  <si>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</si>
  <si>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</si>
  <si>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</si>
  <si>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</si>
  <si>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</si>
  <si>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</si>
  <si>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</si>
  <si>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</si>
  <si>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</si>
  <si>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</si>
  <si>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</si>
  <si>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</si>
  <si>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</si>
  <si>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</si>
  <si>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</si>
  <si>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</si>
  <si>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</si>
  <si>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</si>
  <si>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</si>
  <si>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</si>
  <si>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</si>
  <si>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</si>
  <si>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</si>
  <si>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</si>
  <si>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</si>
  <si>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</si>
  <si>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</si>
  <si>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</si>
  <si>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</si>
  <si>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</si>
  <si>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</si>
  <si>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</si>
  <si>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</si>
  <si>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</si>
  <si>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</si>
  <si>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</si>
  <si>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</si>
  <si>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</si>
  <si>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</si>
  <si>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</si>
  <si>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</si>
  <si>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</si>
  <si>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</si>
  <si>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</si>
  <si>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</si>
  <si>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</si>
  <si>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</si>
  <si>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</si>
  <si>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</si>
  <si>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</si>
  <si>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</si>
  <si>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</si>
  <si>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</si>
  <si>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</si>
  <si>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</si>
  <si>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</si>
  <si>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</si>
  <si>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</si>
  <si>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</si>
  <si>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</si>
  <si>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</si>
  <si>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</si>
  <si>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</si>
  <si>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</si>
  <si>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</si>
  <si>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</si>
  <si>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</si>
  <si>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</si>
  <si>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</si>
  <si>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</si>
  <si>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</si>
  <si>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</si>
  <si>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</si>
  <si>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</si>
  <si>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</si>
  <si>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</si>
  <si>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</si>
  <si>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</si>
  <si>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</si>
  <si>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</si>
  <si>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</si>
  <si>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</si>
  <si>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</si>
  <si>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</si>
  <si>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</si>
  <si>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</si>
  <si>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</si>
  <si>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</si>
  <si>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</si>
  <si>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</si>
  <si>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</si>
  <si>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</si>
  <si>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</si>
  <si>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</si>
  <si>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</si>
  <si>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</si>
  <si>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</si>
  <si>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</si>
  <si>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</si>
  <si>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</si>
  <si>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</si>
  <si>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</si>
  <si>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</si>
  <si>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</si>
  <si>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</si>
  <si>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</si>
  <si>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</si>
  <si>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</si>
  <si>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</si>
  <si>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</si>
  <si>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</si>
  <si>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</si>
  <si>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</si>
  <si>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</si>
  <si>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</si>
  <si>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</si>
  <si>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</si>
  <si>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</si>
  <si>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</si>
  <si>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</si>
  <si>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</si>
  <si>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</si>
  <si>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</si>
  <si>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</si>
  <si>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</si>
  <si>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</si>
  <si>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</si>
  <si>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</si>
  <si>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</si>
  <si>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</si>
  <si>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</si>
  <si>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</si>
  <si>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</si>
  <si>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</si>
  <si>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</si>
  <si>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</si>
  <si>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</si>
  <si>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</si>
  <si>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</si>
  <si>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</si>
  <si>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</si>
  <si>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</si>
  <si>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</si>
  <si>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</si>
  <si>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</si>
  <si>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</si>
  <si>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</si>
  <si>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</si>
  <si>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</si>
  <si>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</si>
  <si>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</si>
  <si>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</si>
  <si>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</si>
  <si>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</si>
  <si>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</si>
  <si>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</si>
  <si>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</si>
  <si>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</si>
  <si>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</si>
  <si>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</si>
  <si>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</si>
  <si>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</si>
  <si>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</si>
  <si>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</si>
  <si>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</si>
  <si>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</si>
  <si>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</si>
  <si>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</si>
  <si>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</si>
  <si>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</si>
  <si>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</si>
  <si>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</si>
  <si>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</si>
  <si>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</si>
  <si>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</si>
  <si>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</si>
  <si>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</si>
  <si>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</si>
  <si>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</si>
  <si>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</si>
  <si>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</si>
  <si>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</si>
  <si>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</si>
  <si>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</si>
  <si>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</si>
  <si>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</si>
  <si>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</si>
  <si>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</si>
  <si>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</si>
  <si>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</si>
  <si>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</si>
  <si>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</si>
  <si>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</si>
  <si>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</si>
  <si>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</si>
  <si>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</si>
  <si>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</si>
  <si>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</si>
  <si>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</si>
  <si>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</si>
  <si>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</si>
  <si>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</si>
  <si>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</si>
  <si>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</si>
  <si>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</si>
  <si>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</si>
  <si>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</si>
  <si>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</si>
  <si>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</si>
  <si>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</si>
  <si>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</si>
  <si>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</si>
  <si>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</si>
  <si>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</si>
  <si>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</si>
  <si>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</si>
  <si>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</si>
  <si>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</si>
  <si>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</si>
  <si>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</si>
  <si>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</si>
  <si>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</si>
  <si>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</si>
  <si>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</si>
  <si>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</si>
  <si>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</si>
  <si>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</si>
  <si>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</si>
  <si>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</si>
  <si>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</si>
  <si>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</si>
  <si>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</si>
  <si>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</si>
  <si>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</si>
  <si>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</si>
  <si>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</si>
  <si>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</si>
  <si>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</si>
  <si>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</si>
  <si>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</si>
  <si>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</si>
  <si>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</si>
  <si>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</si>
  <si>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</si>
  <si>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</si>
  <si>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</si>
  <si>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</si>
  <si>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</si>
  <si>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</si>
  <si>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</si>
  <si>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</si>
  <si>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</si>
  <si>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</si>
  <si>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</si>
  <si>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</si>
  <si>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</si>
  <si>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</si>
  <si>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</si>
  <si>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</si>
  <si>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</si>
  <si>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</si>
  <si>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</si>
  <si>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</si>
  <si>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</si>
  <si>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</si>
  <si>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</si>
  <si>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</si>
  <si>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</si>
  <si>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</si>
  <si>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</si>
  <si>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</si>
  <si>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</si>
  <si>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</si>
  <si>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</si>
  <si>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</si>
  <si>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</si>
  <si>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</si>
  <si>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</si>
  <si>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</si>
  <si>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</si>
  <si>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</si>
  <si>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</si>
  <si>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</si>
  <si>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</si>
  <si>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</si>
  <si>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</si>
  <si>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</si>
  <si>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</si>
  <si>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</si>
  <si>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</si>
  <si>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</si>
  <si>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</si>
  <si>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</si>
  <si>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</si>
  <si>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</si>
  <si>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</si>
  <si>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</si>
  <si>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</si>
  <si>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</si>
  <si>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</si>
  <si>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</si>
  <si>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</si>
  <si>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</si>
  <si>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</si>
  <si>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</si>
  <si>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</si>
  <si>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</si>
  <si>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</si>
  <si>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</si>
  <si>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</si>
  <si>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</si>
  <si>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</si>
  <si>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</si>
  <si>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</si>
  <si>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</si>
  <si>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</si>
  <si>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</si>
  <si>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</si>
  <si>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</si>
  <si>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</si>
  <si>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</si>
  <si>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</si>
  <si>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</si>
  <si>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</si>
  <si>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</si>
  <si>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</si>
  <si>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</si>
  <si>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</si>
  <si>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</si>
  <si>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</si>
  <si>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</si>
  <si>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</si>
  <si>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</si>
  <si>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</si>
  <si>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</si>
  <si>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</si>
  <si>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</si>
  <si>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</si>
  <si>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</si>
  <si>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</si>
  <si>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</si>
  <si>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</si>
  <si>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</si>
  <si>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</si>
  <si>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</si>
  <si>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</si>
  <si>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</si>
  <si>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</si>
  <si>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</si>
  <si>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</si>
  <si>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</si>
  <si>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</si>
  <si>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</si>
  <si>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</si>
  <si>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</si>
  <si>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</si>
  <si>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</si>
  <si>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</si>
  <si>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</si>
  <si>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</si>
  <si>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</si>
  <si>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</si>
  <si>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</si>
  <si>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</si>
  <si>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</si>
  <si>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</si>
  <si>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</si>
  <si>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</si>
  <si>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</si>
  <si>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</si>
  <si>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</si>
  <si>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</si>
  <si>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</si>
  <si>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</si>
  <si>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</si>
  <si>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</si>
  <si>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</si>
  <si>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</si>
  <si>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</si>
  <si>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</si>
  <si>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</si>
  <si>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</si>
  <si>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</si>
  <si>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</si>
  <si>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</si>
  <si>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</si>
  <si>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</si>
  <si>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</si>
  <si>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</si>
  <si>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</si>
  <si>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</si>
  <si>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</si>
  <si>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</si>
  <si>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</si>
  <si>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</si>
  <si>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</si>
  <si>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</si>
  <si>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</si>
  <si>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</si>
  <si>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</si>
  <si>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</si>
  <si>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</si>
  <si>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</si>
  <si>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</si>
  <si>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</si>
  <si>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</si>
  <si>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</si>
  <si>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</si>
  <si>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</si>
  <si>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</si>
  <si>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</si>
  <si>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</si>
  <si>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</si>
  <si>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</si>
  <si>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</si>
  <si>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</si>
  <si>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</si>
  <si>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</si>
  <si>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</si>
  <si>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</si>
  <si>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</si>
  <si>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</si>
  <si>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</si>
  <si>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</si>
  <si>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</si>
  <si>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</si>
  <si>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</si>
  <si>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</si>
  <si>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</si>
  <si>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</si>
  <si>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</si>
  <si>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</si>
  <si>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</si>
  <si>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</si>
  <si>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</si>
  <si>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</si>
  <si>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</si>
  <si>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</si>
  <si>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</si>
  <si>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</si>
  <si>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</si>
  <si>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</si>
  <si>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</si>
  <si>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</si>
  <si>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</si>
  <si>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</si>
  <si>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</si>
  <si>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</si>
  <si>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</si>
  <si>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</si>
  <si>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</si>
  <si>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</si>
  <si>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</si>
  <si>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</si>
  <si>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</si>
  <si>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</si>
  <si>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</si>
  <si>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</si>
  <si>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</si>
  <si>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</si>
  <si>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</si>
  <si>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</si>
  <si>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</si>
  <si>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</si>
  <si>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</si>
  <si>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</si>
  <si>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</si>
  <si>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</si>
  <si>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</si>
  <si>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</si>
  <si>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</si>
  <si>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</si>
  <si>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</si>
  <si>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</si>
  <si>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</si>
  <si>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</si>
  <si>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</si>
  <si>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</si>
  <si>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</si>
  <si>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</si>
  <si>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</si>
  <si>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</si>
  <si>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</si>
  <si>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</si>
  <si>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</si>
  <si>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</si>
  <si>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</si>
  <si>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</si>
  <si>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</si>
  <si>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</si>
  <si>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</si>
  <si>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</si>
  <si>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</si>
  <si>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</si>
  <si>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</si>
  <si>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</si>
  <si>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</si>
  <si>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</si>
  <si>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</si>
  <si>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</si>
  <si>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</si>
  <si>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</si>
  <si>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</si>
  <si>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</si>
  <si>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</si>
  <si>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</si>
  <si>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</si>
  <si>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</si>
  <si>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</si>
  <si>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</si>
  <si>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</si>
  <si>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</si>
  <si>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</si>
  <si>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</si>
  <si>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</si>
  <si>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</si>
  <si>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</si>
  <si>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</si>
  <si>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</si>
  <si>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</si>
  <si>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</si>
  <si>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</si>
  <si>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</si>
  <si>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</si>
  <si>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</si>
  <si>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</si>
  <si>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</si>
  <si>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</si>
  <si>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</si>
  <si>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</si>
  <si>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</si>
  <si>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</si>
  <si>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</si>
  <si>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</si>
  <si>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</si>
  <si>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</si>
  <si>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</si>
  <si>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</si>
  <si>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</si>
  <si>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</si>
  <si>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</si>
  <si>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</si>
  <si>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</si>
  <si>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</si>
  <si>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</si>
  <si>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</si>
  <si>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</si>
  <si>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</si>
  <si>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</si>
  <si>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</si>
  <si>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</si>
  <si>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</si>
  <si>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</si>
  <si>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</si>
  <si>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</si>
  <si>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</si>
  <si>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</si>
  <si>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</si>
  <si>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</si>
  <si>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</si>
  <si>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</si>
  <si>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</si>
  <si>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</si>
  <si>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</si>
  <si>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</si>
  <si>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</si>
  <si>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</si>
  <si>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</si>
  <si>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</si>
  <si>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</si>
  <si>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</si>
  <si>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</si>
  <si>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</si>
  <si>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</si>
  <si>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</si>
  <si>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</si>
  <si>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</si>
  <si>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</si>
  <si>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</si>
  <si>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</si>
  <si>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</si>
  <si>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</si>
  <si>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</si>
  <si>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</si>
  <si>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</si>
  <si>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</si>
  <si>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</si>
  <si>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</si>
  <si>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</si>
  <si>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</si>
  <si>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</si>
  <si>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</si>
  <si>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</si>
  <si>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</si>
  <si>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</si>
  <si>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</si>
  <si>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</si>
  <si>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</si>
  <si>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</si>
  <si>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</si>
  <si>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</si>
  <si>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</si>
  <si>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</si>
  <si>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</si>
  <si>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</si>
  <si>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</si>
  <si>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</si>
  <si>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</si>
  <si>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</si>
  <si>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</si>
  <si>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</si>
  <si>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</si>
  <si>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</si>
  <si>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</si>
  <si>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</si>
  <si>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</si>
  <si>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</si>
  <si>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</si>
  <si>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</si>
  <si>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</si>
  <si>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</si>
  <si>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</si>
  <si>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</si>
  <si>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</si>
  <si>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</si>
  <si>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</si>
  <si>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</si>
  <si>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</si>
  <si>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</si>
  <si>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</si>
  <si>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</si>
  <si>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</si>
  <si>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</si>
  <si>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</si>
  <si>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</si>
  <si>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</si>
  <si>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</si>
  <si>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</si>
  <si>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</si>
  <si>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</si>
  <si>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</si>
  <si>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</si>
  <si>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</si>
  <si>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</si>
  <si>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</si>
  <si>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</si>
  <si>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</si>
  <si>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</si>
  <si>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</si>
  <si>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</si>
  <si>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</si>
  <si>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</si>
  <si>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</si>
  <si>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</si>
  <si>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</si>
  <si>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</si>
  <si>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</si>
  <si>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</si>
  <si>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</si>
  <si>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</si>
  <si>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</si>
  <si>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</si>
  <si>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</si>
  <si>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</si>
  <si>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</si>
  <si>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</si>
  <si>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</si>
  <si>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</si>
  <si>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</si>
  <si>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</si>
  <si>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</si>
  <si>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</si>
  <si>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</si>
  <si>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</si>
  <si>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</si>
  <si>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</si>
  <si>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</si>
  <si>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</si>
  <si>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</si>
  <si>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</si>
  <si>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</si>
  <si>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</si>
  <si>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</si>
  <si>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</si>
  <si>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</si>
  <si>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</si>
  <si>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</si>
  <si>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</si>
  <si>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</si>
  <si>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</si>
  <si>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</si>
  <si>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</si>
  <si>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</si>
  <si>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</si>
  <si>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</si>
  <si>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</si>
  <si>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</si>
  <si>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</si>
  <si>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</si>
  <si>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</si>
  <si>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</si>
  <si>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</si>
  <si>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</si>
  <si>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</si>
  <si>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</si>
  <si>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</si>
  <si>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</si>
  <si>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</si>
  <si>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</si>
  <si>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</si>
  <si>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</si>
  <si>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</si>
  <si>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</si>
  <si>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</si>
  <si>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</si>
  <si>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</si>
  <si>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</si>
  <si>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</si>
  <si>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</si>
  <si>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</si>
  <si>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</si>
  <si>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</si>
  <si>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</si>
  <si>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</si>
  <si>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</si>
  <si>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</si>
  <si>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</si>
  <si>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</si>
  <si>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</si>
  <si>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</si>
  <si>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</si>
  <si>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</si>
  <si>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</si>
  <si>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</si>
  <si>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</si>
  <si>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</si>
  <si>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</si>
  <si>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</si>
  <si>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</si>
  <si>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</si>
  <si>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</si>
  <si>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</si>
  <si>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</si>
  <si>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</si>
  <si>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</si>
  <si>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</si>
  <si>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</si>
  <si>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</si>
  <si>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</si>
  <si>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</si>
  <si>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</si>
  <si>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</si>
  <si>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</si>
  <si>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</si>
  <si>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</si>
  <si>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</si>
  <si>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</si>
  <si>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</si>
  <si>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</si>
  <si>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</si>
  <si>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</si>
  <si>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</si>
  <si>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</si>
  <si>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</si>
  <si>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</si>
  <si>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</si>
  <si>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</si>
  <si>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</si>
  <si>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</si>
  <si>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</si>
  <si>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</si>
  <si>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</si>
  <si>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</si>
  <si>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</si>
  <si>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</si>
  <si>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</si>
  <si>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</si>
  <si>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</si>
  <si>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</si>
  <si>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</si>
  <si>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</si>
  <si>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</si>
  <si>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</si>
  <si>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</si>
  <si>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</si>
  <si>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</si>
  <si>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</si>
  <si>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</si>
  <si>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</si>
  <si>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</si>
  <si>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</si>
  <si>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</si>
  <si>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</si>
  <si>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</si>
  <si>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</si>
  <si>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</si>
  <si>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</si>
  <si>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</si>
  <si>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</si>
  <si>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</si>
  <si>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</si>
  <si>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</si>
  <si>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</si>
  <si>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</si>
  <si>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</si>
  <si>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</si>
  <si>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</si>
  <si>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</si>
  <si>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</si>
  <si>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</si>
  <si>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</si>
  <si>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</si>
  <si>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</si>
  <si>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</si>
  <si>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</si>
  <si>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</si>
  <si>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</si>
  <si>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</si>
  <si>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</si>
  <si>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</si>
  <si>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</si>
  <si>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</si>
  <si>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</si>
  <si>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</si>
  <si>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</si>
  <si>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</si>
  <si>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</si>
  <si>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</si>
  <si>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</si>
  <si>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</si>
  <si>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</si>
  <si>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</si>
  <si>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</si>
  <si>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</si>
  <si>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</si>
  <si>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</si>
  <si>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</si>
  <si>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</si>
  <si>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</si>
  <si>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</si>
  <si>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</si>
  <si>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</si>
  <si>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</si>
  <si>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</si>
  <si>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</si>
  <si>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</si>
  <si>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</si>
  <si>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</si>
  <si>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</si>
  <si>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</si>
  <si>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</si>
  <si>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</si>
  <si>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</si>
  <si>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</si>
  <si>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</si>
  <si>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</si>
  <si>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</si>
  <si>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</si>
  <si>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</si>
  <si>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</si>
  <si>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</si>
  <si>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</si>
  <si>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</si>
  <si>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</si>
  <si>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</si>
  <si>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</si>
  <si>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</si>
  <si>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</si>
  <si>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</si>
  <si>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</si>
  <si>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</si>
  <si>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</si>
  <si>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</si>
  <si>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</si>
  <si>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</si>
  <si>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</si>
  <si>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</si>
  <si>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</si>
  <si>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</si>
  <si>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</si>
  <si>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</si>
  <si>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</si>
  <si>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</si>
  <si>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</si>
  <si>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</si>
  <si>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</si>
  <si>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</si>
  <si>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</si>
  <si>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</si>
  <si>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</si>
  <si>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</si>
  <si>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</si>
  <si>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</si>
  <si>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</si>
  <si>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</si>
  <si>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</si>
  <si>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</si>
  <si>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</si>
  <si>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</si>
  <si>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</si>
  <si>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</si>
  <si>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</si>
  <si>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</si>
  <si>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</si>
  <si>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</si>
  <si>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</si>
  <si>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</si>
  <si>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</si>
  <si>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</si>
  <si>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</si>
  <si>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</si>
  <si>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</si>
  <si>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</si>
  <si>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</si>
  <si>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</si>
  <si>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</si>
  <si>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</si>
  <si>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</si>
  <si>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</si>
  <si>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</si>
  <si>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</si>
  <si>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</si>
  <si>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</si>
  <si>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</si>
  <si>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</si>
  <si>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</si>
  <si>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</si>
  <si>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</si>
  <si>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</si>
  <si>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</si>
  <si>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</si>
  <si>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</si>
  <si>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</si>
  <si>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</si>
  <si>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</si>
  <si>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</si>
  <si>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</si>
  <si>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</si>
  <si>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</si>
  <si>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</si>
  <si>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</si>
  <si>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</si>
  <si>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</si>
  <si>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</si>
  <si>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</si>
  <si>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</si>
  <si>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</si>
  <si>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</si>
  <si>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</si>
  <si>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</si>
  <si>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</si>
  <si>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</si>
  <si>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</si>
  <si>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</si>
  <si>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</si>
  <si>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</si>
  <si>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</si>
  <si>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</si>
  <si>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</si>
  <si>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</si>
  <si>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</si>
  <si>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</si>
  <si>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</si>
  <si>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</si>
  <si>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</si>
  <si>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</si>
  <si>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</si>
  <si>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</si>
  <si>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</si>
  <si>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</si>
  <si>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</si>
  <si>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</si>
  <si>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</si>
  <si>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</si>
  <si>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</si>
  <si>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</si>
  <si>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</si>
  <si>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</si>
  <si>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</si>
  <si>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</si>
  <si>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</si>
  <si>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</si>
  <si>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</si>
  <si>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</si>
  <si>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</si>
  <si>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</si>
  <si>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</si>
  <si>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</si>
  <si>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</si>
  <si>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</si>
  <si>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</si>
  <si>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</si>
  <si>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</si>
  <si>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</si>
  <si>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</si>
  <si>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</si>
  <si>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</si>
  <si>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</si>
  <si>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</si>
  <si>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</si>
  <si>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</si>
  <si>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</si>
  <si>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</si>
  <si>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</si>
  <si>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</si>
  <si>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</si>
  <si>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</si>
  <si>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</si>
  <si>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</si>
  <si>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</si>
  <si>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</si>
  <si>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</si>
  <si>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</si>
  <si>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</si>
  <si>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</si>
  <si>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</si>
  <si>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</si>
  <si>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</si>
  <si>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</si>
  <si>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</si>
  <si>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</si>
  <si>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</si>
  <si>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</si>
  <si>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</si>
  <si>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</si>
  <si>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</si>
  <si>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</si>
  <si>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</si>
  <si>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</si>
  <si>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</si>
  <si>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</si>
  <si>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</si>
  <si>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</si>
  <si>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</si>
  <si>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</si>
  <si>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</si>
  <si>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</si>
  <si>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</si>
  <si>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</si>
  <si>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</si>
  <si>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</si>
  <si>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</si>
  <si>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</si>
  <si>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</si>
  <si>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</si>
  <si>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</si>
  <si>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</si>
  <si>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</si>
  <si>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</si>
  <si>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</si>
  <si>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</si>
  <si>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</si>
  <si>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</si>
  <si>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</si>
  <si>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</si>
  <si>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</si>
  <si>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</si>
  <si>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</si>
  <si>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</si>
  <si>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</si>
  <si>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</si>
  <si>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</si>
  <si>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</si>
  <si>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</si>
  <si>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</si>
  <si>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</si>
  <si>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</si>
  <si>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</si>
  <si>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</si>
  <si>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</si>
  <si>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</si>
  <si>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</si>
  <si>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</si>
  <si>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</si>
  <si>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</si>
  <si>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</si>
  <si>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</si>
  <si>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</si>
  <si>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</si>
  <si>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</si>
  <si>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</si>
  <si>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</si>
  <si>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</si>
  <si>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</si>
  <si>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</si>
  <si>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</si>
  <si>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</si>
  <si>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</si>
  <si>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</si>
  <si>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</si>
  <si>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</si>
  <si>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</si>
  <si>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</si>
  <si>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</si>
  <si>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</si>
  <si>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</si>
  <si>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</si>
  <si>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</si>
  <si>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</si>
  <si>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</si>
  <si>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</si>
  <si>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</si>
  <si>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</si>
  <si>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</si>
  <si>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</si>
  <si>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</si>
  <si>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</si>
  <si>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</si>
  <si>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</si>
  <si>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</si>
  <si>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</si>
  <si>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</si>
  <si>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</si>
  <si>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</si>
  <si>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</si>
  <si>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</si>
  <si>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</si>
  <si>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</si>
  <si>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</si>
  <si>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</si>
  <si>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</si>
  <si>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</si>
  <si>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</si>
  <si>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</si>
  <si>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</si>
  <si>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</si>
  <si>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</si>
  <si>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</si>
  <si>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</si>
  <si>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</si>
  <si>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</si>
  <si>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</si>
  <si>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</si>
  <si>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</si>
  <si>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</si>
  <si>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</si>
  <si>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</si>
  <si>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</si>
  <si>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</si>
  <si>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</si>
  <si>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</si>
  <si>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</si>
  <si>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</si>
  <si>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</si>
  <si>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</si>
  <si>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</si>
  <si>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</si>
  <si>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</si>
  <si>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</si>
  <si>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</si>
  <si>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</si>
  <si>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</si>
  <si>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</si>
  <si>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</si>
  <si>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</si>
  <si>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</si>
  <si>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</si>
  <si>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</si>
  <si>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</si>
  <si>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</si>
  <si>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</si>
  <si>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</si>
  <si>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</si>
  <si>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</si>
  <si>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</si>
  <si>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</si>
  <si>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</si>
  <si>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</si>
  <si>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</si>
  <si>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</si>
  <si>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</si>
  <si>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</si>
  <si>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</si>
  <si>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</si>
  <si>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</si>
  <si>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</si>
  <si>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</si>
  <si>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</si>
  <si>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</si>
  <si>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</si>
  <si>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</si>
  <si>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</si>
  <si>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</si>
  <si>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</si>
  <si>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</si>
  <si>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</si>
  <si>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</si>
  <si>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</si>
  <si>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</si>
  <si>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</si>
  <si>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</si>
  <si>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</si>
  <si>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</si>
  <si>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</si>
  <si>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</si>
  <si>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</si>
  <si>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</si>
  <si>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</si>
  <si>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</si>
  <si>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</si>
  <si>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</si>
  <si>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</si>
  <si>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</si>
  <si>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</si>
  <si>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</si>
  <si>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</si>
  <si>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</si>
  <si>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</si>
  <si>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</si>
  <si>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</si>
  <si>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</si>
  <si>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</si>
  <si>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</si>
  <si>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</si>
  <si>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</si>
  <si>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</si>
  <si>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</si>
  <si>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</si>
  <si>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</si>
  <si>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</si>
  <si>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</si>
  <si>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</si>
  <si>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</si>
  <si>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</si>
  <si>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</si>
  <si>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</si>
  <si>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</si>
  <si>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</si>
  <si>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</si>
  <si>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</si>
  <si>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</si>
  <si>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</si>
  <si>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</si>
  <si>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</si>
  <si>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</si>
  <si>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</si>
  <si>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</si>
  <si>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</si>
  <si>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</si>
  <si>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</si>
  <si>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</si>
  <si>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</si>
  <si>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</si>
  <si>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</si>
  <si>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</si>
  <si>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</si>
  <si>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</si>
  <si>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</si>
  <si>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</si>
  <si>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</si>
  <si>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</si>
  <si>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</si>
  <si>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</si>
  <si>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</si>
  <si>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</si>
  <si>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</si>
  <si>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</si>
  <si>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</si>
  <si>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</si>
  <si>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</si>
  <si>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</si>
  <si>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</si>
  <si>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</si>
  <si>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</si>
  <si>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</si>
  <si>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</si>
  <si>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</si>
  <si>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</si>
  <si>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</si>
  <si>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</si>
  <si>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</si>
  <si>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</si>
  <si>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</si>
  <si>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</si>
  <si>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</si>
  <si>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</si>
  <si>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</si>
  <si>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</si>
  <si>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</si>
  <si>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</si>
  <si>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</si>
  <si>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</si>
  <si>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</si>
  <si>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</si>
  <si>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</si>
  <si>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</si>
  <si>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</si>
  <si>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</si>
  <si>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</si>
  <si>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</si>
  <si>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</si>
  <si>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</si>
  <si>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</si>
  <si>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</si>
  <si>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</si>
  <si>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</si>
  <si>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</si>
  <si>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</si>
  <si>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</si>
  <si>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</si>
  <si>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</si>
  <si>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</si>
  <si>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</si>
  <si>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</si>
  <si>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</si>
  <si>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</si>
  <si>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</si>
  <si>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</si>
  <si>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</si>
  <si>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</si>
  <si>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</si>
  <si>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</si>
  <si>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</si>
  <si>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</si>
  <si>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</si>
  <si>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</si>
  <si>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</si>
  <si>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</si>
  <si>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</si>
  <si>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</si>
  <si>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</si>
  <si>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</si>
  <si>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</si>
  <si>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</si>
  <si>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</si>
  <si>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</si>
  <si>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</si>
  <si>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</si>
  <si>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</si>
  <si>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</si>
  <si>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</si>
  <si>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</si>
  <si>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</si>
  <si>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</si>
  <si>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</si>
  <si>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</si>
  <si>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</si>
  <si>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</si>
  <si>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</si>
  <si>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</si>
  <si>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</si>
  <si>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</si>
  <si>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</si>
  <si>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</si>
  <si>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</si>
  <si>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</si>
  <si>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</si>
  <si>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</si>
  <si>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</si>
  <si>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</si>
  <si>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</si>
  <si>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</si>
  <si>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</si>
  <si>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</si>
  <si>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</si>
  <si>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</si>
  <si>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</si>
  <si>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</si>
  <si>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</si>
  <si>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</si>
  <si>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</si>
  <si>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</si>
  <si>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</si>
  <si>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</si>
  <si>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</si>
  <si>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</si>
  <si>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</si>
  <si>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</si>
  <si>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</si>
  <si>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</si>
  <si>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</si>
  <si>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</si>
  <si>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</si>
  <si>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</si>
  <si>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</si>
  <si>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</si>
  <si>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</si>
  <si>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</si>
  <si>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</si>
  <si>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</si>
  <si>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</si>
  <si>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</si>
  <si>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</si>
  <si>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</si>
  <si>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</si>
  <si>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</si>
  <si>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</si>
  <si>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</si>
  <si>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</si>
  <si>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</si>
  <si>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</si>
  <si>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</si>
  <si>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</si>
  <si>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</si>
  <si>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</si>
  <si>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</si>
  <si>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</si>
  <si>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</si>
  <si>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</si>
  <si>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</si>
  <si>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</si>
  <si>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</si>
  <si>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</si>
  <si>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</si>
  <si>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</si>
  <si>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</si>
  <si>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</si>
  <si>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</si>
  <si>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</si>
  <si>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</si>
  <si>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</si>
  <si>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</si>
  <si>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</si>
  <si>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</si>
  <si>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</si>
  <si>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</si>
  <si>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</si>
  <si>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</si>
  <si>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</si>
  <si>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</si>
  <si>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</si>
  <si>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</si>
  <si>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</si>
  <si>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</si>
  <si>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</si>
  <si>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</si>
  <si>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</si>
  <si>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</si>
  <si>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</si>
  <si>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</si>
  <si>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</si>
  <si>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</si>
  <si>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</si>
  <si>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</si>
  <si>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</si>
  <si>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</si>
  <si>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</si>
  <si>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</si>
  <si>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</si>
  <si>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</si>
  <si>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</si>
  <si>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</si>
  <si>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</si>
  <si>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</si>
  <si>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</si>
  <si>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</si>
  <si>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</si>
  <si>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</si>
  <si>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</si>
  <si>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</si>
  <si>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</si>
  <si>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</si>
  <si>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</si>
  <si>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</si>
  <si>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</si>
  <si>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</si>
  <si>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</si>
  <si>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</si>
  <si>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</si>
  <si>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</si>
  <si>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</si>
  <si>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</si>
  <si>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</si>
  <si>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</si>
  <si>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</si>
  <si>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</si>
  <si>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</si>
  <si>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</si>
  <si>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</si>
  <si>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</si>
  <si>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</si>
  <si>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</si>
  <si>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</si>
  <si>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</si>
  <si>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</si>
  <si>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</si>
  <si>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</si>
  <si>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</si>
  <si>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</si>
  <si>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</si>
  <si>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</si>
  <si>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</si>
  <si>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</si>
  <si>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</si>
  <si>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</si>
  <si>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</si>
  <si>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</si>
  <si>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</si>
  <si>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</si>
  <si>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</si>
  <si>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</si>
  <si>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</si>
  <si>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</si>
  <si>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</si>
  <si>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</si>
  <si>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</si>
  <si>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</si>
  <si>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</si>
  <si>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</si>
  <si>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</si>
  <si>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</si>
  <si>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</si>
  <si>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</si>
  <si>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</si>
  <si>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</si>
  <si>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</si>
  <si>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</si>
  <si>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</si>
  <si>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</si>
  <si>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</si>
  <si>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</si>
  <si>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</si>
  <si>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</si>
  <si>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</si>
  <si>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</si>
  <si>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</si>
  <si>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</si>
  <si>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</si>
  <si>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</si>
  <si>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</si>
  <si>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</si>
  <si>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</si>
  <si>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</si>
  <si>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</si>
  <si>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</si>
  <si>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</si>
  <si>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</si>
  <si>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</si>
  <si>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</si>
  <si>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</si>
  <si>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</si>
  <si>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</si>
  <si>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</si>
  <si>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</si>
  <si>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</si>
  <si>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</si>
  <si>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</si>
  <si>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</si>
  <si>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</si>
  <si>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</si>
  <si>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</si>
  <si>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</si>
  <si>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</si>
  <si>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</si>
  <si>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</si>
  <si>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</si>
  <si>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</si>
  <si>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</si>
  <si>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</si>
  <si>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</si>
  <si>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</si>
  <si>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</si>
  <si>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</si>
  <si>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</si>
  <si>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</si>
  <si>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</si>
  <si>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</si>
  <si>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</si>
  <si>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</si>
  <si>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</si>
  <si>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</si>
  <si>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</si>
  <si>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</si>
  <si>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</si>
  <si>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</si>
  <si>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</si>
  <si>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</si>
  <si>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</si>
  <si>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</si>
  <si>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</si>
  <si>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</si>
  <si>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</si>
  <si>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</si>
  <si>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</si>
  <si>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</si>
  <si>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</si>
  <si>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</si>
  <si>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</si>
  <si>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</si>
  <si>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</si>
  <si>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</si>
  <si>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</si>
  <si>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</si>
  <si>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</si>
  <si>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</si>
  <si>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</si>
  <si>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</si>
  <si>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</si>
  <si>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</si>
  <si>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</si>
  <si>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</si>
  <si>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</si>
  <si>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</si>
  <si>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</si>
  <si>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</si>
  <si>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</si>
  <si>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</si>
  <si>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</si>
  <si>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</si>
  <si>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</si>
  <si>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</si>
  <si>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</si>
  <si>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</si>
  <si>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</si>
  <si>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</si>
  <si>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</si>
  <si>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</si>
  <si>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</si>
  <si>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</si>
  <si>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</si>
  <si>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</si>
  <si>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</si>
  <si>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</si>
  <si>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</si>
  <si>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</si>
  <si>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</si>
  <si>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</si>
  <si>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</si>
  <si>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</si>
  <si>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</si>
  <si>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</si>
  <si>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</si>
  <si>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</si>
  <si>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</si>
  <si>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</si>
  <si>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</si>
  <si>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</si>
  <si>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</si>
  <si>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</si>
  <si>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</si>
  <si>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</si>
  <si>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</si>
  <si>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</si>
  <si>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</si>
  <si>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</si>
  <si>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</si>
  <si>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</si>
  <si>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</si>
  <si>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</si>
  <si>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</si>
  <si>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</si>
  <si>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</si>
  <si>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</si>
  <si>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</si>
  <si>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</si>
  <si>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</si>
  <si>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</si>
  <si>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</si>
  <si>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</si>
  <si>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</si>
  <si>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</si>
  <si>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</si>
  <si>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</si>
  <si>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</si>
  <si>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</si>
  <si>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</si>
  <si>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</si>
  <si>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</si>
  <si>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</si>
  <si>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</si>
  <si>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</si>
  <si>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</si>
  <si>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</si>
  <si>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</si>
  <si>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</si>
  <si>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</si>
  <si>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</si>
  <si>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</si>
  <si>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</si>
  <si>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</si>
  <si>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</si>
  <si>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</si>
  <si>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</si>
  <si>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</si>
  <si>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</si>
  <si>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</si>
  <si>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</si>
  <si>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</si>
  <si>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</si>
  <si>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</si>
  <si>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</si>
  <si>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</si>
  <si>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</si>
  <si>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</si>
  <si>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</si>
  <si>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</si>
  <si>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</si>
  <si>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</si>
  <si>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</si>
  <si>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</si>
  <si>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</si>
  <si>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</si>
  <si>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</si>
  <si>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</si>
  <si>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</si>
  <si>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</si>
  <si>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</si>
  <si>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</si>
  <si>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</si>
  <si>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</si>
  <si>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</si>
  <si>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</si>
  <si>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</si>
  <si>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</si>
  <si>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</si>
  <si>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</si>
  <si>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</si>
  <si>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</si>
  <si>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</si>
  <si>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</si>
  <si>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</si>
  <si>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</si>
  <si>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</si>
  <si>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</si>
  <si>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</si>
  <si>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</si>
  <si>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</si>
  <si>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</si>
  <si>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</si>
  <si>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</si>
  <si>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</si>
  <si>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</si>
  <si>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</si>
  <si>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</si>
  <si>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</si>
  <si>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</si>
  <si>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</si>
  <si>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</si>
  <si>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</si>
  <si>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</si>
  <si>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</si>
  <si>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</si>
  <si>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</si>
  <si>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</si>
  <si>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</si>
  <si>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</si>
  <si>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</si>
  <si>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</si>
  <si>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</si>
  <si>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</si>
  <si>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</si>
  <si>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</si>
  <si>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</si>
  <si>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</si>
  <si>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</si>
  <si>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</si>
  <si>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</si>
  <si>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</si>
  <si>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</si>
  <si>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</si>
  <si>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</si>
  <si>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</si>
  <si>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</si>
  <si>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</si>
  <si>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</si>
  <si>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</si>
  <si>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</si>
  <si>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</si>
  <si>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</si>
  <si>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</si>
  <si>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</si>
  <si>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</si>
  <si>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</si>
  <si>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</si>
  <si>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</si>
  <si>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</si>
  <si>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</si>
  <si>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</si>
  <si>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</si>
  <si>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</si>
  <si>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</si>
  <si>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</si>
  <si>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</si>
  <si>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</si>
  <si>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</si>
  <si>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</si>
  <si>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</si>
  <si>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</si>
  <si>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</si>
  <si>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</si>
  <si>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</si>
  <si>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</si>
  <si>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</si>
  <si>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</si>
  <si>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</si>
  <si>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</si>
  <si>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</si>
  <si>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</si>
  <si>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</si>
  <si>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</si>
  <si>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</si>
  <si>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</si>
  <si>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</si>
  <si>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</si>
  <si>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</si>
  <si>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</si>
  <si>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</si>
  <si>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</si>
  <si>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</si>
  <si>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</si>
  <si>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</si>
  <si>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</si>
  <si>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</si>
  <si>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</si>
  <si>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</si>
  <si>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</si>
  <si>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</si>
  <si>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</si>
  <si>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</si>
  <si>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</si>
  <si>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</si>
  <si>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</si>
  <si>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</si>
  <si>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</si>
  <si>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</si>
  <si>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</si>
  <si>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</si>
  <si>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</si>
  <si>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</si>
  <si>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</si>
  <si>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</si>
  <si>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</si>
  <si>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</si>
  <si>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</si>
  <si>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</si>
  <si>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</si>
  <si>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</si>
  <si>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</si>
  <si>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</si>
  <si>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</si>
  <si>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</si>
  <si>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</si>
  <si>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</si>
  <si>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</si>
  <si>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</si>
  <si>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</si>
  <si>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</si>
  <si>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</si>
  <si>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</si>
  <si>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</si>
  <si>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</si>
  <si>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</si>
  <si>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</si>
  <si>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</si>
  <si>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</si>
  <si>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</si>
  <si>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</si>
  <si>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</si>
  <si>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</si>
  <si>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</si>
  <si>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</si>
  <si>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</si>
  <si>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</si>
  <si>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</si>
  <si>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</si>
  <si>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</si>
  <si>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</si>
  <si>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</si>
  <si>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</si>
  <si>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</si>
  <si>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</si>
  <si>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</si>
  <si>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</si>
  <si>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</si>
  <si>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</si>
  <si>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</si>
  <si>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</si>
  <si>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</si>
  <si>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</si>
  <si>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</si>
  <si>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</si>
  <si>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</si>
  <si>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</si>
  <si>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</si>
  <si>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</si>
  <si>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</si>
  <si>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</si>
  <si>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</si>
  <si>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</si>
  <si>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</si>
  <si>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</si>
  <si>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</si>
  <si>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</si>
  <si>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</si>
  <si>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</si>
  <si>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</si>
  <si>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</si>
  <si>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</si>
  <si>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</si>
  <si>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</si>
  <si>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</si>
  <si>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</si>
  <si>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</si>
  <si>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</si>
  <si>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</si>
  <si>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</si>
  <si>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</si>
  <si>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</si>
  <si>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</si>
  <si>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</si>
  <si>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</si>
  <si>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</si>
  <si>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</si>
  <si>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</si>
  <si>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</si>
  <si>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</si>
  <si>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</si>
  <si>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</si>
  <si>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</si>
  <si>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</si>
  <si>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</si>
  <si>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</si>
  <si>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</si>
  <si>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</si>
  <si>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</si>
  <si>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</si>
  <si>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</si>
  <si>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</si>
  <si>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</si>
  <si>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</si>
  <si>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</si>
  <si>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</si>
  <si>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</si>
  <si>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</si>
  <si>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</si>
  <si>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</si>
  <si>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</si>
  <si>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</si>
  <si>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</si>
  <si>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</si>
  <si>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</si>
  <si>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</si>
  <si>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</si>
  <si>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</si>
  <si>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</si>
  <si>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</si>
  <si>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</si>
  <si>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</si>
  <si>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</si>
  <si>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</si>
  <si>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</si>
  <si>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</si>
  <si>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</si>
  <si>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</si>
  <si>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</si>
  <si>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</si>
  <si>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</si>
  <si>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</si>
  <si>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</si>
  <si>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</si>
  <si>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</si>
  <si>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</si>
  <si>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</si>
  <si>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</si>
  <si>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</si>
  <si>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</si>
  <si>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</si>
  <si>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</si>
  <si>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</si>
  <si>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</si>
  <si>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</si>
  <si>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</si>
  <si>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</si>
  <si>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</si>
  <si>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</si>
  <si>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</si>
  <si>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</si>
  <si>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</si>
  <si>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</si>
  <si>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</si>
  <si>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</si>
  <si>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</si>
  <si>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</si>
  <si>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</si>
  <si>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</si>
  <si>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</si>
  <si>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</si>
  <si>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</si>
  <si>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</si>
  <si>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</si>
  <si>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</si>
  <si>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</si>
  <si>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</si>
  <si>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</si>
  <si>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</si>
  <si>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</si>
  <si>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</si>
  <si>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</si>
  <si>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</si>
  <si>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</si>
  <si>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</si>
  <si>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</si>
  <si>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</si>
  <si>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</si>
  <si>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</si>
  <si>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</si>
  <si>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</si>
  <si>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</si>
  <si>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</si>
  <si>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</si>
  <si>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</si>
  <si>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</si>
  <si>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</si>
  <si>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</si>
  <si>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</si>
  <si>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</si>
  <si>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</si>
  <si>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</si>
  <si>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</si>
  <si>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</si>
  <si>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</si>
  <si>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</si>
  <si>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</si>
  <si>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</si>
  <si>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</si>
  <si>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</si>
  <si>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</si>
  <si>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</si>
  <si>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</si>
  <si>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</si>
  <si>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</si>
  <si>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</si>
  <si>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</si>
  <si>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</si>
  <si>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</si>
  <si>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</si>
  <si>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</si>
  <si>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</si>
  <si>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</si>
  <si>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</si>
  <si>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</si>
  <si>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</si>
  <si>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</si>
  <si>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</si>
  <si>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</si>
  <si>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</si>
  <si>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</si>
  <si>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</si>
  <si>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</si>
  <si>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</si>
  <si>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</si>
  <si>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</si>
  <si>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</si>
  <si>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</si>
  <si>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</si>
  <si>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</si>
  <si>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</si>
  <si>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</si>
  <si>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</si>
  <si>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</si>
  <si>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</si>
  <si>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</si>
  <si>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</si>
  <si>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</si>
  <si>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</si>
  <si>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</si>
  <si>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</si>
  <si>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</si>
  <si>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</si>
  <si>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</si>
  <si>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</si>
  <si>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</si>
  <si>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</si>
  <si>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</si>
  <si>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</si>
  <si>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</si>
  <si>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</si>
  <si>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</si>
  <si>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</si>
  <si>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</si>
  <si>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</si>
  <si>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</si>
  <si>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</si>
  <si>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</si>
  <si>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</si>
  <si>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</si>
  <si>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</si>
  <si>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</si>
  <si>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</si>
  <si>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</si>
  <si>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</si>
  <si>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</si>
  <si>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</si>
  <si>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</si>
  <si>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</si>
  <si>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</si>
  <si>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</si>
  <si>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</si>
  <si>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</si>
  <si>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</si>
  <si>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</si>
  <si>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</si>
  <si>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</si>
  <si>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</si>
  <si>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</si>
  <si>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</si>
  <si>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</si>
  <si>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</si>
  <si>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</si>
  <si>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</si>
  <si>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</si>
  <si>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</si>
  <si>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</si>
  <si>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</si>
  <si>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</si>
  <si>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</si>
  <si>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</si>
  <si>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</si>
  <si>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</si>
  <si>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</si>
  <si>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</si>
  <si>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</si>
  <si>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</si>
  <si>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</si>
  <si>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</si>
  <si>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</si>
  <si>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</si>
  <si>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</si>
  <si>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</si>
  <si>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</si>
  <si>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</si>
  <si>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</si>
  <si>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</si>
  <si>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</si>
  <si>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</si>
  <si>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</si>
  <si>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</si>
  <si>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</si>
  <si>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</si>
  <si>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</si>
  <si>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</si>
  <si>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</si>
  <si>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</si>
  <si>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</si>
  <si>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</si>
  <si>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</si>
  <si>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</si>
  <si>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</si>
  <si>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</si>
  <si>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</si>
  <si>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</si>
  <si>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</si>
  <si>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</si>
  <si>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</si>
  <si>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</si>
  <si>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</si>
  <si>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</si>
  <si>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</si>
  <si>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</si>
  <si>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</si>
  <si>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</si>
  <si>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</si>
  <si>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</si>
  <si>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</si>
  <si>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</si>
  <si>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</si>
  <si>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</si>
  <si>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</si>
  <si>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</si>
  <si>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</si>
  <si>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</si>
  <si>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</si>
  <si>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</si>
  <si>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</si>
  <si>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</si>
  <si>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</si>
  <si>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</si>
  <si>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</si>
  <si>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</si>
  <si>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</si>
  <si>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</si>
  <si>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</si>
  <si>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</si>
  <si>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</si>
  <si>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</si>
  <si>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</si>
  <si>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</si>
  <si>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</si>
  <si>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</si>
  <si>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</si>
  <si>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</si>
  <si>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</si>
  <si>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</si>
  <si>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</si>
  <si>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</si>
  <si>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</si>
  <si>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</si>
  <si>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</si>
  <si>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</si>
  <si>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</si>
  <si>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</si>
  <si>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</si>
  <si>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</si>
  <si>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</si>
  <si>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</si>
  <si>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</si>
  <si>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</si>
  <si>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</si>
  <si>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</si>
  <si>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</si>
  <si>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</si>
  <si>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</si>
  <si>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</si>
  <si>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</si>
  <si>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</si>
  <si>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</si>
  <si>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</si>
  <si>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</si>
  <si>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</si>
  <si>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</si>
  <si>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</si>
  <si>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</si>
  <si>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</si>
  <si>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</si>
  <si>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</si>
  <si>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</si>
  <si>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</si>
  <si>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</si>
  <si>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</si>
  <si>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</si>
  <si>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</si>
  <si>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</si>
  <si>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</si>
  <si>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</si>
  <si>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</si>
  <si>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</si>
  <si>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</si>
  <si>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</si>
  <si>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</si>
  <si>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</si>
  <si>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</si>
  <si>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</si>
  <si>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</si>
  <si>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</si>
  <si>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</si>
  <si>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</si>
  <si>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</si>
  <si>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</si>
  <si>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</si>
  <si>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</si>
  <si>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</si>
  <si>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</si>
  <si>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</si>
  <si>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</si>
  <si>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</si>
  <si>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</si>
  <si>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</si>
  <si>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</si>
  <si>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</si>
  <si>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</si>
  <si>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</si>
  <si>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</si>
  <si>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</si>
  <si>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</si>
  <si>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</si>
  <si>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</si>
  <si>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</si>
  <si>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</si>
  <si>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</si>
  <si>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</si>
  <si>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</si>
  <si>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</si>
  <si>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</si>
  <si>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</si>
  <si>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</si>
  <si>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</si>
  <si>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</si>
  <si>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</si>
  <si>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</si>
  <si>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</si>
  <si>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</si>
  <si>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</si>
  <si>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</si>
  <si>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</si>
  <si>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</si>
  <si>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</si>
  <si>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</si>
  <si>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</si>
  <si>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</si>
  <si>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</si>
  <si>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</si>
  <si>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</si>
  <si>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</si>
  <si>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</si>
  <si>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</si>
  <si>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</si>
  <si>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</si>
  <si>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</si>
  <si>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</si>
  <si>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</si>
  <si>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</si>
  <si>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</si>
  <si>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</si>
  <si>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</si>
  <si>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</si>
  <si>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</si>
  <si>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</si>
  <si>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</si>
  <si>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</si>
  <si>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</si>
  <si>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</si>
  <si>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</si>
  <si>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</si>
  <si>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</si>
  <si>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</si>
  <si>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</si>
  <si>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</si>
  <si>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</si>
  <si>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</si>
  <si>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</si>
  <si>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</si>
  <si>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</si>
  <si>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</si>
  <si>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</si>
  <si>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</si>
  <si>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</si>
  <si>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</si>
  <si>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</si>
  <si>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</si>
  <si>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</si>
  <si>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</si>
  <si>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</si>
  <si>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</si>
  <si>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</si>
  <si>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</si>
  <si>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</si>
  <si>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</si>
  <si>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</si>
  <si>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</si>
  <si>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</si>
  <si>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</si>
  <si>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</si>
  <si>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</si>
  <si>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</si>
  <si>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</si>
  <si>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</si>
  <si>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</si>
  <si>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</si>
  <si>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</si>
  <si>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</si>
  <si>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</si>
  <si>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</si>
  <si>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</si>
  <si>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</si>
  <si>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</si>
  <si>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</si>
  <si>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</si>
  <si>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</si>
  <si>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</si>
  <si>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</si>
  <si>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</si>
  <si>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</si>
  <si>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</si>
  <si>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</si>
  <si>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</si>
  <si>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</si>
  <si>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</si>
  <si>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</si>
  <si>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</si>
  <si>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</si>
  <si>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</si>
  <si>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</si>
  <si>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</si>
  <si>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</si>
  <si>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</si>
  <si>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</si>
  <si>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</si>
  <si>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</si>
  <si>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</si>
  <si>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</si>
  <si>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</si>
  <si>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</si>
  <si>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</si>
  <si>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</si>
  <si>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</si>
  <si>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</si>
  <si>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</si>
  <si>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</si>
  <si>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</si>
  <si>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</si>
  <si>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</si>
  <si>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</si>
  <si>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</si>
  <si>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</si>
  <si>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</si>
  <si>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</si>
  <si>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</si>
  <si>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</si>
  <si>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</si>
  <si>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</si>
  <si>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</si>
  <si>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</si>
  <si>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</si>
  <si>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</si>
  <si>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</si>
  <si>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</si>
  <si>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</si>
  <si>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</si>
  <si>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</si>
  <si>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</si>
  <si>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</si>
  <si>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</si>
  <si>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</si>
  <si>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</si>
  <si>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</si>
  <si>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</si>
  <si>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</si>
  <si>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</si>
  <si>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</si>
  <si>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</si>
  <si>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</si>
  <si>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</si>
  <si>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</si>
  <si>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</si>
  <si>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</si>
  <si>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</si>
  <si>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</si>
  <si>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</si>
  <si>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</si>
  <si>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</si>
  <si>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</si>
  <si>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</si>
  <si>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</si>
  <si>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</si>
  <si>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</si>
  <si>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</si>
  <si>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</si>
  <si>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</si>
  <si>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</si>
  <si>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</si>
  <si>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</si>
  <si>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</si>
  <si>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</si>
  <si>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</si>
  <si>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</si>
  <si>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</si>
  <si>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</si>
  <si>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</si>
  <si>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</si>
  <si>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</si>
  <si>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</si>
  <si>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</si>
  <si>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</si>
  <si>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</si>
  <si>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</si>
  <si>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</si>
  <si>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</si>
  <si>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</si>
  <si>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</si>
  <si>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</si>
  <si>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</si>
  <si>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</si>
  <si>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</si>
  <si>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</si>
  <si>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</si>
  <si>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</si>
  <si>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</si>
  <si>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</si>
  <si>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</si>
  <si>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</si>
  <si>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</si>
  <si>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</si>
  <si>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</si>
  <si>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</si>
  <si>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</si>
  <si>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</si>
  <si>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</si>
  <si>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</si>
  <si>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</si>
  <si>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</si>
  <si>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</si>
  <si>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</si>
  <si>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</si>
  <si>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</si>
  <si>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</si>
  <si>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</si>
  <si>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</si>
  <si>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</si>
  <si>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</si>
  <si>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</si>
  <si>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</si>
  <si>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</si>
  <si>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</si>
  <si>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</si>
  <si>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</si>
  <si>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</si>
  <si>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</si>
  <si>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</si>
  <si>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</si>
  <si>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</si>
  <si>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</si>
  <si>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</si>
  <si>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</si>
  <si>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</si>
  <si>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</si>
  <si>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</si>
  <si>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</si>
  <si>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</si>
  <si>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</si>
  <si>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</si>
  <si>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</si>
  <si>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</si>
  <si>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</si>
  <si>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</si>
  <si>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</si>
  <si>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</si>
  <si>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</si>
  <si>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</si>
  <si>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</si>
  <si>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</si>
  <si>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</si>
  <si>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</si>
  <si>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</si>
  <si>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</si>
  <si>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</si>
  <si>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</si>
  <si>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</si>
  <si>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</si>
  <si>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</si>
  <si>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</si>
  <si>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</si>
  <si>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</si>
  <si>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</si>
  <si>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</si>
  <si>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</si>
  <si>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</si>
  <si>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</si>
  <si>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</si>
  <si>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</si>
  <si>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</si>
  <si>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</si>
  <si>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</si>
  <si>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</si>
  <si>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</si>
  <si>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</si>
  <si>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</si>
  <si>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</si>
  <si>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</si>
  <si>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</si>
  <si>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</si>
  <si>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</si>
  <si>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</si>
  <si>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</si>
  <si>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</si>
  <si>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</si>
  <si>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</si>
  <si>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</si>
  <si>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</si>
  <si>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</si>
  <si>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</si>
  <si>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</si>
  <si>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</si>
  <si>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</si>
  <si>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</si>
  <si>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</si>
  <si>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</si>
  <si>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</si>
  <si>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</si>
  <si>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</si>
  <si>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</si>
  <si>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</si>
  <si>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</si>
  <si>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</si>
  <si>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</si>
  <si>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</si>
  <si>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</si>
  <si>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</si>
  <si>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</si>
  <si>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</si>
  <si>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</si>
  <si>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</si>
  <si>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</si>
  <si>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</si>
  <si>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</si>
  <si>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</si>
  <si>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</si>
  <si>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</si>
  <si>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</si>
  <si>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</si>
  <si>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</si>
  <si>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</si>
  <si>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</si>
  <si>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</si>
  <si>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</si>
  <si>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</si>
  <si>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</si>
  <si>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</si>
  <si>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</si>
  <si>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</si>
  <si>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</si>
  <si>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</si>
  <si>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</si>
  <si>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</si>
  <si>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</si>
  <si>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</si>
  <si>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</si>
  <si>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</si>
  <si>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</si>
  <si>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</si>
  <si>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</si>
  <si>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</si>
  <si>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</si>
  <si>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</si>
  <si>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</si>
  <si>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</si>
  <si>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</si>
  <si>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</si>
  <si>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</si>
  <si>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</si>
  <si>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</si>
  <si>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</si>
  <si>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</si>
  <si>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</si>
  <si>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</si>
  <si>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</si>
  <si>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</si>
  <si>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</si>
  <si>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</si>
  <si>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</si>
  <si>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</si>
  <si>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</si>
  <si>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</si>
  <si>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</si>
  <si>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</si>
  <si>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</si>
  <si>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</si>
  <si>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</si>
  <si>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</si>
  <si>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</si>
  <si>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</si>
  <si>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</si>
  <si>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</si>
  <si>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</si>
  <si>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</si>
  <si>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</si>
  <si>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</si>
  <si>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</si>
  <si>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</si>
  <si>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</si>
  <si>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</si>
  <si>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</si>
  <si>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</si>
  <si>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</si>
  <si>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</si>
  <si>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</si>
  <si>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</si>
  <si>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</si>
  <si>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</si>
  <si>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</si>
  <si>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</si>
  <si>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</si>
  <si>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</si>
  <si>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</si>
  <si>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</si>
  <si>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</si>
  <si>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</si>
  <si>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</si>
  <si>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</si>
  <si>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</si>
  <si>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</si>
  <si>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</si>
  <si>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</si>
  <si>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</si>
  <si>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</si>
  <si>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</si>
  <si>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</si>
  <si>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</si>
  <si>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</si>
  <si>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</si>
  <si>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</si>
  <si>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</si>
  <si>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</si>
  <si>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</si>
  <si>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</si>
  <si>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</si>
  <si>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</si>
  <si>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</si>
  <si>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</si>
  <si>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</si>
  <si>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</si>
  <si>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</si>
  <si>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</si>
  <si>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</si>
  <si>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</si>
  <si>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</si>
  <si>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</si>
  <si>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</si>
  <si>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</si>
  <si>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</si>
  <si>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</si>
  <si>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</si>
  <si>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</si>
  <si>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</si>
  <si>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</si>
  <si>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</si>
  <si>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</si>
  <si>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</si>
  <si>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</si>
  <si>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</si>
  <si>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</si>
  <si>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</si>
  <si>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</si>
  <si>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</si>
  <si>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</si>
  <si>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</si>
  <si>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</si>
  <si>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</si>
  <si>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</si>
  <si>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</si>
  <si>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</si>
  <si>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</si>
  <si>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</si>
  <si>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</si>
  <si>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</si>
  <si>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</si>
  <si>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</si>
  <si>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</si>
  <si>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</si>
  <si>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</si>
  <si>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</si>
  <si>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</si>
  <si>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</si>
  <si>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</si>
  <si>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</si>
  <si>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</si>
  <si>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</si>
  <si>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</si>
  <si>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</si>
  <si>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</si>
  <si>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</si>
  <si>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</si>
  <si>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</si>
  <si>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</si>
  <si>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</si>
  <si>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</si>
  <si>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</si>
  <si>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</si>
  <si>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</si>
  <si>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</si>
  <si>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</si>
  <si>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</si>
  <si>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</si>
  <si>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</si>
  <si>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</si>
  <si>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</si>
  <si>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</si>
  <si>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</si>
  <si>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</si>
  <si>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</si>
  <si>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</si>
  <si>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</si>
  <si>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</si>
  <si>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</si>
  <si>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</si>
  <si>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</si>
  <si>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</si>
  <si>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</si>
  <si>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</si>
  <si>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</si>
  <si>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</si>
  <si>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</si>
  <si>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</si>
  <si>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</si>
  <si>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</si>
  <si>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</si>
  <si>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</si>
  <si>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</si>
  <si>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</si>
  <si>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</si>
  <si>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</si>
  <si>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</si>
  <si>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</si>
  <si>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</si>
  <si>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</si>
  <si>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</si>
  <si>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</si>
  <si>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</si>
  <si>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</si>
  <si>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</si>
  <si>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</si>
  <si>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</si>
  <si>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</si>
  <si>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</si>
  <si>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</si>
  <si>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</si>
  <si>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</si>
  <si>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</si>
  <si>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</si>
  <si>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</si>
  <si>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</si>
  <si>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</si>
  <si>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</si>
  <si>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</si>
  <si>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</si>
  <si>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</si>
  <si>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</si>
  <si>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</si>
  <si>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</si>
  <si>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</si>
  <si>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</si>
  <si>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</si>
  <si>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</si>
  <si>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</si>
  <si>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</si>
  <si>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</si>
  <si>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</si>
  <si>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</si>
  <si>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</si>
  <si>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</si>
  <si>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</si>
  <si>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</si>
  <si>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</si>
  <si>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</si>
  <si>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</si>
  <si>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</si>
  <si>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</si>
  <si>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</si>
  <si>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</si>
  <si>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</si>
  <si>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</si>
  <si>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</si>
  <si>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</si>
  <si>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</si>
  <si>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</si>
  <si>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</si>
  <si>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</si>
  <si>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</si>
  <si>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</si>
  <si>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</si>
  <si>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</si>
  <si>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</si>
  <si>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</si>
  <si>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</si>
  <si>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</si>
  <si>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</si>
  <si>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</si>
  <si>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</si>
  <si>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</si>
  <si>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</si>
  <si>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</si>
  <si>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</si>
  <si>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</si>
  <si>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</si>
  <si>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</si>
  <si>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</si>
  <si>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</si>
  <si>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</si>
  <si>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</si>
  <si>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</si>
  <si>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</si>
  <si>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</si>
  <si>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</si>
  <si>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</si>
  <si>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</si>
  <si>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</si>
  <si>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</si>
  <si>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</si>
  <si>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</si>
  <si>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</si>
  <si>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</si>
  <si>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</si>
  <si>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</si>
  <si>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</si>
  <si>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</si>
  <si>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</si>
  <si>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</si>
  <si>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</si>
  <si>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</si>
  <si>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</si>
  <si>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</si>
  <si>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</si>
  <si>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</si>
  <si>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</si>
  <si>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</si>
  <si>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</si>
  <si>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</si>
  <si>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</si>
  <si>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</si>
  <si>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</si>
  <si>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</si>
  <si>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</si>
  <si>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</si>
  <si>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</si>
  <si>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</si>
  <si>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</si>
  <si>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</si>
  <si>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</si>
  <si>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</si>
  <si>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</si>
  <si>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</si>
  <si>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</si>
  <si>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</si>
  <si>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</si>
  <si>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</si>
  <si>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</si>
  <si>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</si>
  <si>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</si>
  <si>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</si>
  <si>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</si>
  <si>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</si>
  <si>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</si>
  <si>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</si>
  <si>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</si>
  <si>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</si>
  <si>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</si>
  <si>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</si>
  <si>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</si>
  <si>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</si>
  <si>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</si>
  <si>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</si>
  <si>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</si>
  <si>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</si>
  <si>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</si>
  <si>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</si>
  <si>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</si>
  <si>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</si>
  <si>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</si>
  <si>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</si>
  <si>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</si>
  <si>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</si>
  <si>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</si>
  <si>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</si>
  <si>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</si>
  <si>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</si>
  <si>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</si>
  <si>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</si>
  <si>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</si>
  <si>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</si>
  <si>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</si>
  <si>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</si>
  <si>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</si>
  <si>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</si>
  <si>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</si>
  <si>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</si>
  <si>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</si>
  <si>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</si>
  <si>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</si>
  <si>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</si>
  <si>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</si>
  <si>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</si>
  <si>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</si>
  <si>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</si>
  <si>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</si>
  <si>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</si>
  <si>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</si>
  <si>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</si>
  <si>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</si>
  <si>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</si>
  <si>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</si>
  <si>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</si>
  <si>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</si>
  <si>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</si>
  <si>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</si>
  <si>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</si>
  <si>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</si>
  <si>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</si>
  <si>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</si>
  <si>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</si>
  <si>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</si>
  <si>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</si>
  <si>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</si>
  <si>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</si>
  <si>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</si>
  <si>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</si>
  <si>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</si>
  <si>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</si>
  <si>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</si>
  <si>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</si>
  <si>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</si>
  <si>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</si>
  <si>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</si>
  <si>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</si>
  <si>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</si>
  <si>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</si>
  <si>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</si>
  <si>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</si>
  <si>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</si>
  <si>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</si>
  <si>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</si>
  <si>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</si>
  <si>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</si>
  <si>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</si>
  <si>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</si>
  <si>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</si>
  <si>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</si>
  <si>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</si>
  <si>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</si>
  <si>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</si>
  <si>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</si>
  <si>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</si>
  <si>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</si>
  <si>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</si>
  <si>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</si>
  <si>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</si>
  <si>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</si>
  <si>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</si>
  <si>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</si>
  <si>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</si>
  <si>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</si>
  <si>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</si>
  <si>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</si>
  <si>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</si>
  <si>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</si>
  <si>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</si>
  <si>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</si>
  <si>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</si>
  <si>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</si>
  <si>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</si>
  <si>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</si>
  <si>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</si>
  <si>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</si>
  <si>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</si>
  <si>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</si>
  <si>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</si>
  <si>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</si>
  <si>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</si>
  <si>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</si>
  <si>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</si>
  <si>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</si>
  <si>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</si>
  <si>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</si>
  <si>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</si>
  <si>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</si>
  <si>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</si>
  <si>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</si>
  <si>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</si>
  <si>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</si>
  <si>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</si>
  <si>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</si>
  <si>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</si>
  <si>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</si>
  <si>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</si>
  <si>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</si>
  <si>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</si>
  <si>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</si>
  <si>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</si>
  <si>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</si>
  <si>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</si>
  <si>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</si>
  <si>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</si>
  <si>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</si>
  <si>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</si>
  <si>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</si>
  <si>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</si>
  <si>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</si>
  <si>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</si>
  <si>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</si>
  <si>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</si>
  <si>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</si>
  <si>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</si>
  <si>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</si>
  <si>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</si>
  <si>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</si>
  <si>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</si>
  <si>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</si>
  <si>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</si>
  <si>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</si>
  <si>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</si>
  <si>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</si>
  <si>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</si>
  <si>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</si>
  <si>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</si>
  <si>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</si>
  <si>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</si>
  <si>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</si>
  <si>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</si>
  <si>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</si>
  <si>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</si>
  <si>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</si>
  <si>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</si>
  <si>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</si>
  <si>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</si>
  <si>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</si>
  <si>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</si>
  <si>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</si>
  <si>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</si>
  <si>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</si>
  <si>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</si>
  <si>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</si>
  <si>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</si>
  <si>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</si>
  <si>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</si>
  <si>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</si>
  <si>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</si>
  <si>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</si>
  <si>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</si>
  <si>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</si>
  <si>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</si>
  <si>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</si>
  <si>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</si>
  <si>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</si>
  <si>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</si>
  <si>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</si>
  <si>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</si>
  <si>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</si>
  <si>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</si>
  <si>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</si>
  <si>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</si>
  <si>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</si>
  <si>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</si>
  <si>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</si>
  <si>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</si>
  <si>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</si>
  <si>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</si>
  <si>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</si>
  <si>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</si>
  <si>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</si>
  <si>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</si>
  <si>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</si>
  <si>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</si>
  <si>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</si>
  <si>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</si>
  <si>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</si>
  <si>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</si>
  <si>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</si>
  <si>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</si>
  <si>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</si>
  <si>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</si>
  <si>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</si>
  <si>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</si>
  <si>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</si>
  <si>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</si>
  <si>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</si>
  <si>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</si>
  <si>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</si>
  <si>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</si>
  <si>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</si>
  <si>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</si>
  <si>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</si>
  <si>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</si>
  <si>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</si>
  <si>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</si>
  <si>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</si>
  <si>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</si>
  <si>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</si>
  <si>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</si>
  <si>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</si>
  <si>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</si>
  <si>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</si>
  <si>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</si>
  <si>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</si>
  <si>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</si>
  <si>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</si>
  <si>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</si>
  <si>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</si>
  <si>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</si>
  <si>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</si>
  <si>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</si>
  <si>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</si>
  <si>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</si>
  <si>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</si>
  <si>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</si>
  <si>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</si>
  <si>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</si>
  <si>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</si>
  <si>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</si>
  <si>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</si>
  <si>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</si>
  <si>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</si>
  <si>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</si>
  <si>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</si>
  <si>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</si>
  <si>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</si>
  <si>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</si>
  <si>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</si>
  <si>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</si>
  <si>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</si>
  <si>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</si>
  <si>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</si>
  <si>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</si>
  <si>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</si>
  <si>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</si>
  <si>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</si>
  <si>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</si>
  <si>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</si>
  <si>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</si>
  <si>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</si>
  <si>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</si>
  <si>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</si>
  <si>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</si>
  <si>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</si>
  <si>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</si>
  <si>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</si>
  <si>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</si>
  <si>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</si>
  <si>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</si>
  <si>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</si>
  <si>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</si>
  <si>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</si>
  <si>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</si>
  <si>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</si>
  <si>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</si>
  <si>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</si>
  <si>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</si>
  <si>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</si>
  <si>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</si>
  <si>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</si>
  <si>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</si>
  <si>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</si>
  <si>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</si>
  <si>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</si>
  <si>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</si>
  <si>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</si>
  <si>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</si>
  <si>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</si>
  <si>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</si>
  <si>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</si>
  <si>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</si>
  <si>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</si>
  <si>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</si>
  <si>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</si>
  <si>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</si>
  <si>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</si>
  <si>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</si>
  <si>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</si>
  <si>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</si>
  <si>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</si>
  <si>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</si>
  <si>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</si>
  <si>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</si>
  <si>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</si>
  <si>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</si>
  <si>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</si>
  <si>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</si>
  <si>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</si>
  <si>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</si>
  <si>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</si>
  <si>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</si>
  <si>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</si>
  <si>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</si>
  <si>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</si>
  <si>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</si>
  <si>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</si>
  <si>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</si>
  <si>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</si>
  <si>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</si>
  <si>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</si>
  <si>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</si>
  <si>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</si>
  <si>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</si>
  <si>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</si>
  <si>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</si>
  <si>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</si>
  <si>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</si>
  <si>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</si>
  <si>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</si>
  <si>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</si>
  <si>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</si>
  <si>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</si>
  <si>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</si>
  <si>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</si>
  <si>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</si>
  <si>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</si>
  <si>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</si>
  <si>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</si>
  <si>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</si>
  <si>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</si>
  <si>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</si>
  <si>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</si>
  <si>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</si>
  <si>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</si>
  <si>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</si>
  <si>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</si>
  <si>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</si>
  <si>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</si>
  <si>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</si>
  <si>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</si>
  <si>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</si>
  <si>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</si>
  <si>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</si>
  <si>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</si>
  <si>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</si>
  <si>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</si>
  <si>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</si>
  <si>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</si>
  <si>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</si>
  <si>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</si>
  <si>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</si>
  <si>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</si>
  <si>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</si>
  <si>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</si>
  <si>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</si>
  <si>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</si>
  <si>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</si>
  <si>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</si>
  <si>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</si>
  <si>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</si>
  <si>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</si>
  <si>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</si>
  <si>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</si>
  <si>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</si>
  <si>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</si>
  <si>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</si>
  <si>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</si>
  <si>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</si>
  <si>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</si>
  <si>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</si>
  <si>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</si>
  <si>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</si>
  <si>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</si>
  <si>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</si>
  <si>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</si>
  <si>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</si>
  <si>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</si>
  <si>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</si>
  <si>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</si>
  <si>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</si>
  <si>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</si>
  <si>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</si>
  <si>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</si>
  <si>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</si>
  <si>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</si>
  <si>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</si>
  <si>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</si>
  <si>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</si>
  <si>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</si>
  <si>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</si>
  <si>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</si>
  <si>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</si>
  <si>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</si>
  <si>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</si>
  <si>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</si>
  <si>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</si>
  <si>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</si>
  <si>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</si>
  <si>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</si>
  <si>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</si>
  <si>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</si>
  <si>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</si>
  <si>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</si>
  <si>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</si>
  <si>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</si>
  <si>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</si>
  <si>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</si>
  <si>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</si>
  <si>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</si>
  <si>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</si>
  <si>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</si>
  <si>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</si>
  <si>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</si>
  <si>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</si>
  <si>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</si>
  <si>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</si>
  <si>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</si>
  <si>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</si>
  <si>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</si>
  <si>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</si>
  <si>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</si>
  <si>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</si>
  <si>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</si>
  <si>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</si>
  <si>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</si>
  <si>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</si>
  <si>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</si>
  <si>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</si>
  <si>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</si>
  <si>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</si>
  <si>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</si>
  <si>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</si>
  <si>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</si>
  <si>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</si>
  <si>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</si>
  <si>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</si>
  <si>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</si>
  <si>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</si>
  <si>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</si>
  <si>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</si>
  <si>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</si>
  <si>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</si>
  <si>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</si>
  <si>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</si>
  <si>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</si>
  <si>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</si>
  <si>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</si>
  <si>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</si>
  <si>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</si>
  <si>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</si>
  <si>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</si>
  <si>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</si>
  <si>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</si>
  <si>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</si>
  <si>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</si>
  <si>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</si>
  <si>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</si>
  <si>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</si>
  <si>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</si>
  <si>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</si>
  <si>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</si>
  <si>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</si>
  <si>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</si>
  <si>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</si>
  <si>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</si>
  <si>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</si>
  <si>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</si>
  <si>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</si>
  <si>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</si>
  <si>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</si>
  <si>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</si>
  <si>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</si>
  <si>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</si>
  <si>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</si>
  <si>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</si>
  <si>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</si>
  <si>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</si>
  <si>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</si>
  <si>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</si>
  <si>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</si>
  <si>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</si>
  <si>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</si>
  <si>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</si>
  <si>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</si>
  <si>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</si>
  <si>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</si>
  <si>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</si>
  <si>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</si>
  <si>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</si>
  <si>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</si>
  <si>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</si>
  <si>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</si>
  <si>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</si>
  <si>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</si>
  <si>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</si>
  <si>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</si>
  <si>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</si>
  <si>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</si>
  <si>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</si>
  <si>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</si>
  <si>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</si>
  <si>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</si>
  <si>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</si>
  <si>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</si>
  <si>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</si>
  <si>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</si>
  <si>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</si>
  <si>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</si>
  <si>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</si>
  <si>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</si>
  <si>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</si>
  <si>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</si>
  <si>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</si>
  <si>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</si>
  <si>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</si>
  <si>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</si>
  <si>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</si>
  <si>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</si>
  <si>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</si>
  <si>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</si>
  <si>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</si>
  <si>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</si>
  <si>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</si>
  <si>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</si>
  <si>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</si>
  <si>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</si>
  <si>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</si>
  <si>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</si>
  <si>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</si>
  <si>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</si>
  <si>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</si>
  <si>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</si>
  <si>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</si>
  <si>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</si>
  <si>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</si>
  <si>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</si>
  <si>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</si>
  <si>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</si>
  <si>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</si>
  <si>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</si>
  <si>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</si>
  <si>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</si>
  <si>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</si>
  <si>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</si>
  <si>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</si>
  <si>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</si>
  <si>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</si>
  <si>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</si>
  <si>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</si>
  <si>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</si>
  <si>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</si>
  <si>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</si>
  <si>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</si>
  <si>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</si>
  <si>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</si>
  <si>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</si>
  <si>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</si>
  <si>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</si>
  <si>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</si>
  <si>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</si>
  <si>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</si>
  <si>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</si>
  <si>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</si>
  <si>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</si>
  <si>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</si>
  <si>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</si>
  <si>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</si>
  <si>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</si>
  <si>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</si>
  <si>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</si>
  <si>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</si>
  <si>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</si>
  <si>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</si>
  <si>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</si>
  <si>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</si>
  <si>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</si>
  <si>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</si>
  <si>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</si>
  <si>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</si>
  <si>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</si>
  <si>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</si>
  <si>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</si>
  <si>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</si>
  <si>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</si>
  <si>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</si>
  <si>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</si>
  <si>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</si>
  <si>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</si>
  <si>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</si>
  <si>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</si>
  <si>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</si>
  <si>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</si>
  <si>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</si>
  <si>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</si>
  <si>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</si>
  <si>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</si>
  <si>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</si>
  <si>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</si>
  <si>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</si>
  <si>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</si>
  <si>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</si>
  <si>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</si>
  <si>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</si>
  <si>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</si>
  <si>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</si>
  <si>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</si>
  <si>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</si>
  <si>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</si>
  <si>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</si>
  <si>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</si>
  <si>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</si>
  <si>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</si>
  <si>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</si>
  <si>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</si>
  <si>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</si>
  <si>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</si>
  <si>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</si>
  <si>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</si>
  <si>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</si>
  <si>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</si>
  <si>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</si>
  <si>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</si>
  <si>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</si>
  <si>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</si>
  <si>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</si>
  <si>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</si>
  <si>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</si>
  <si>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</si>
  <si>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</si>
  <si>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</si>
  <si>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</si>
  <si>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</si>
  <si>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</si>
  <si>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</si>
  <si>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</si>
  <si>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</si>
  <si>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</si>
  <si>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</si>
  <si>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</si>
  <si>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</si>
  <si>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</si>
  <si>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</si>
  <si>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</si>
  <si>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</si>
  <si>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</si>
  <si>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</si>
  <si>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</si>
  <si>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</si>
  <si>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</si>
  <si>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</si>
  <si>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</si>
  <si>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</si>
  <si>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</si>
  <si>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</si>
  <si>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</si>
  <si>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</si>
  <si>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</si>
  <si>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</si>
  <si>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</si>
  <si>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</si>
  <si>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</si>
  <si>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</si>
  <si>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</si>
  <si>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</si>
  <si>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</si>
  <si>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</si>
  <si>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</si>
  <si>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</si>
  <si>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</si>
  <si>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</si>
  <si>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</si>
  <si>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</si>
  <si>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</si>
  <si>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</si>
  <si>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</si>
  <si>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</si>
  <si>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</si>
  <si>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</si>
  <si>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</si>
  <si>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</si>
  <si>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</si>
  <si>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</si>
  <si>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</si>
  <si>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</si>
  <si>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</si>
  <si>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</si>
  <si>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</si>
  <si>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</si>
  <si>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</si>
  <si>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</si>
  <si>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</si>
  <si>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</si>
  <si>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</si>
  <si>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</si>
  <si>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</si>
  <si>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</si>
  <si>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</si>
  <si>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</si>
  <si>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</si>
  <si>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</si>
  <si>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</si>
  <si>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</si>
  <si>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</si>
  <si>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</si>
  <si>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</si>
  <si>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</si>
  <si>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</si>
  <si>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</si>
  <si>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</si>
  <si>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</si>
  <si>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</si>
  <si>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</si>
  <si>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</si>
  <si>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</si>
  <si>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</si>
  <si>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</si>
  <si>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</si>
  <si>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</si>
  <si>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</si>
  <si>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</si>
  <si>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</si>
  <si>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</si>
  <si>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</si>
  <si>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</si>
  <si>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</si>
  <si>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</si>
  <si>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</si>
  <si>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</si>
  <si>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</si>
  <si>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</si>
  <si>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</si>
  <si>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</si>
  <si>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</si>
  <si>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</si>
  <si>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</si>
  <si>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</si>
  <si>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</si>
  <si>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</si>
  <si>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</si>
  <si>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</si>
  <si>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</si>
  <si>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</si>
  <si>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</si>
  <si>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</si>
  <si>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</si>
  <si>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</si>
  <si>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</si>
  <si>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</si>
  <si>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</si>
  <si>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</si>
  <si>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</si>
  <si>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</si>
  <si>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</si>
  <si>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</si>
  <si>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</si>
  <si>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</si>
  <si>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</si>
  <si>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</si>
  <si>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</si>
  <si>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</si>
  <si>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</si>
  <si>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</si>
  <si>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</si>
  <si>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</si>
  <si>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</si>
  <si>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</si>
  <si>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</si>
  <si>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</si>
  <si>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</si>
  <si>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</si>
  <si>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</si>
  <si>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</si>
  <si>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</si>
  <si>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</si>
  <si>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</si>
  <si>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</si>
  <si>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</si>
  <si>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</si>
  <si>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</si>
  <si>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</si>
  <si>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</si>
  <si>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</si>
  <si>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</si>
  <si>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</si>
  <si>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</si>
  <si>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</si>
  <si>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</si>
  <si>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</si>
  <si>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</si>
  <si>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</si>
  <si>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</si>
  <si>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</si>
  <si>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</si>
  <si>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</si>
  <si>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</si>
  <si>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</si>
  <si>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</si>
  <si>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</si>
  <si>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</si>
  <si>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</si>
  <si>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</si>
  <si>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</si>
  <si>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</si>
  <si>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</si>
  <si>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</si>
  <si>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</si>
  <si>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</si>
  <si>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</si>
  <si>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</si>
  <si>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</si>
  <si>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</si>
  <si>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</si>
  <si>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</si>
  <si>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</si>
  <si>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</si>
  <si>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</si>
  <si>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</si>
  <si>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</si>
  <si>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</si>
  <si>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</si>
  <si>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</si>
  <si>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</si>
  <si>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</si>
  <si>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</si>
  <si>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</si>
  <si>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</si>
  <si>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</si>
  <si>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</si>
  <si>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</si>
  <si>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</si>
  <si>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</si>
  <si>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</si>
  <si>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</si>
  <si>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</si>
  <si>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</si>
  <si>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</si>
  <si>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</si>
  <si>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</si>
  <si>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</si>
  <si>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</si>
  <si>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</si>
  <si>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</si>
  <si>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</si>
  <si>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</si>
  <si>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</si>
  <si>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</si>
  <si>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</si>
  <si>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</si>
  <si>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</si>
  <si>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</si>
  <si>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</si>
  <si>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</si>
  <si>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</si>
  <si>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</si>
  <si>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</si>
  <si>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</si>
  <si>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</si>
  <si>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</si>
  <si>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</si>
  <si>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</si>
  <si>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</si>
  <si>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</si>
  <si>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</si>
  <si>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</si>
  <si>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</si>
  <si>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</si>
  <si>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</si>
  <si>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</si>
  <si>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</si>
  <si>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</si>
  <si>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</si>
  <si>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</si>
  <si>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</si>
  <si>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</si>
  <si>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</si>
  <si>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</si>
  <si>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</si>
  <si>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</si>
  <si>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</si>
  <si>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</si>
  <si>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</si>
  <si>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</si>
  <si>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</si>
  <si>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</si>
  <si>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</si>
  <si>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</si>
  <si>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</si>
  <si>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</si>
  <si>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</si>
  <si>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</si>
  <si>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</si>
  <si>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</si>
  <si>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</si>
  <si>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</si>
  <si>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</si>
  <si>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</si>
  <si>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</si>
  <si>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</si>
  <si>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</si>
  <si>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</si>
  <si>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</si>
  <si>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</si>
  <si>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</si>
  <si>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</si>
  <si>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</si>
  <si>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</si>
  <si>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</si>
  <si>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</si>
  <si>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</si>
  <si>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</si>
  <si>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</si>
  <si>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</si>
  <si>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</si>
  <si>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</si>
  <si>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</si>
  <si>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</si>
  <si>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</si>
  <si>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</si>
  <si>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</si>
  <si>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</si>
  <si>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</si>
  <si>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</si>
  <si>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</si>
  <si>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</si>
  <si>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</si>
  <si>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</si>
  <si>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</si>
  <si>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</si>
  <si>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</si>
  <si>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</si>
  <si>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</si>
  <si>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</si>
  <si>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</si>
  <si>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</si>
  <si>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</si>
  <si>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</si>
  <si>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</si>
  <si>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</si>
  <si>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</si>
  <si>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</si>
  <si>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</si>
  <si>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</si>
  <si>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</si>
  <si>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</si>
  <si>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</si>
  <si>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</si>
  <si>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</si>
  <si>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</si>
  <si>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</si>
  <si>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</si>
  <si>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</si>
  <si>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</si>
  <si>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</si>
  <si>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</si>
  <si>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</si>
  <si>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</si>
  <si>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</si>
  <si>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</si>
  <si>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</si>
  <si>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</si>
  <si>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</si>
  <si>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</si>
  <si>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</si>
  <si>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</si>
  <si>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</si>
  <si>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</si>
  <si>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</si>
  <si>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</si>
  <si>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</si>
  <si>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</si>
  <si>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</si>
  <si>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</si>
  <si>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</si>
  <si>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</si>
  <si>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</si>
  <si>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</si>
  <si>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</si>
  <si>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</si>
  <si>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</si>
  <si>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</si>
  <si>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</si>
  <si>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</si>
  <si>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</si>
  <si>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</si>
  <si>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</si>
  <si>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</si>
  <si>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</si>
  <si>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</si>
  <si>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</si>
  <si>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</si>
  <si>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</si>
  <si>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</si>
  <si>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</si>
  <si>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</si>
  <si>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</si>
  <si>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</si>
  <si>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</si>
  <si>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</si>
  <si>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</si>
  <si>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</si>
  <si>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</si>
  <si>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</si>
  <si>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</si>
  <si>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</si>
  <si>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</si>
  <si>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</si>
  <si>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</si>
  <si>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</si>
  <si>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</si>
  <si>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</si>
  <si>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</si>
  <si>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</si>
  <si>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</si>
  <si>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</si>
  <si>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</si>
  <si>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</si>
  <si>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</si>
  <si>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</si>
  <si>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</si>
  <si>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</si>
  <si>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</si>
  <si>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</si>
  <si>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</si>
  <si>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</si>
  <si>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</si>
  <si>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</si>
  <si>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</si>
  <si>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</si>
  <si>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</si>
  <si>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</si>
  <si>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</si>
  <si>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</si>
  <si>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</si>
  <si>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</si>
  <si>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</si>
  <si>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</si>
  <si>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</si>
  <si>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</si>
  <si>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</si>
  <si>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</si>
  <si>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</si>
  <si>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</si>
  <si>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</si>
  <si>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</si>
  <si>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</si>
  <si>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</si>
  <si>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</si>
  <si>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</si>
  <si>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</si>
  <si>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</si>
  <si>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</si>
  <si>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</si>
  <si>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</si>
  <si>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</si>
  <si>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</si>
  <si>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</si>
  <si>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</si>
  <si>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</si>
  <si>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</si>
  <si>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</si>
  <si>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</si>
  <si>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</si>
  <si>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</si>
  <si>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</si>
  <si>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</si>
  <si>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</si>
  <si>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</si>
  <si>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</si>
  <si>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</si>
  <si>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</si>
  <si>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</si>
  <si>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</si>
  <si>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</si>
  <si>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</si>
  <si>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</si>
  <si>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</si>
  <si>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</si>
  <si>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</si>
  <si>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</si>
  <si>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</si>
  <si>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</si>
  <si>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</si>
  <si>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</si>
  <si>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</si>
  <si>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</si>
  <si>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</si>
  <si>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</si>
  <si>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</si>
  <si>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</si>
  <si>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</si>
  <si>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</si>
  <si>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</si>
  <si>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</si>
  <si>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</si>
  <si>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</si>
  <si>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</si>
  <si>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</si>
  <si>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</si>
  <si>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</si>
  <si>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</si>
  <si>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</si>
  <si>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</si>
  <si>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</si>
  <si>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</si>
  <si>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</si>
  <si>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</si>
  <si>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</si>
  <si>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</si>
  <si>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</si>
  <si>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</si>
  <si>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</si>
  <si>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</si>
  <si>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</si>
  <si>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</si>
  <si>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</si>
  <si>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</si>
  <si>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</si>
  <si>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</si>
  <si>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</si>
  <si>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</si>
  <si>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</si>
  <si>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</si>
  <si>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</si>
  <si>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</si>
  <si>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</si>
  <si>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</si>
  <si>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</si>
  <si>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</si>
  <si>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</si>
  <si>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</si>
  <si>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</si>
  <si>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</si>
  <si>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</si>
  <si>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</si>
  <si>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</si>
  <si>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</si>
  <si>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</si>
  <si>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</si>
  <si>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</si>
  <si>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</si>
  <si>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</si>
  <si>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</si>
  <si>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</si>
  <si>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</si>
  <si>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</si>
  <si>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</si>
  <si>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</si>
  <si>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</si>
  <si>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</si>
  <si>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</si>
  <si>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</si>
  <si>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</si>
  <si>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</si>
  <si>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</si>
  <si>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</si>
  <si>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</si>
  <si>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</si>
  <si>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</si>
  <si>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</si>
  <si>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</si>
  <si>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</si>
  <si>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</si>
  <si>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</si>
  <si>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</si>
  <si>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</si>
  <si>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</si>
  <si>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</si>
  <si>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</si>
  <si>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</si>
  <si>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</si>
  <si>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</si>
  <si>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</si>
  <si>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</si>
  <si>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</si>
  <si>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</si>
  <si>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</si>
  <si>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</si>
  <si>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</si>
  <si>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</si>
  <si>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</si>
  <si>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</si>
  <si>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</si>
  <si>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</si>
  <si>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</si>
  <si>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</si>
  <si>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</si>
  <si>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</si>
  <si>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</si>
  <si>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</si>
  <si>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</si>
  <si>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</si>
  <si>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</si>
  <si>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</si>
  <si>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</si>
  <si>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</si>
  <si>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</si>
  <si>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</si>
  <si>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</si>
  <si>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</si>
  <si>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</si>
  <si>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</si>
  <si>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</si>
  <si>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</si>
  <si>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</si>
  <si>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</si>
  <si>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</si>
  <si>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</si>
  <si>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</si>
  <si>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</si>
  <si>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</si>
  <si>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</si>
  <si>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</si>
  <si>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</si>
  <si>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</si>
  <si>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</si>
  <si>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</si>
  <si>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</si>
  <si>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</si>
  <si>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</si>
  <si>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</si>
  <si>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</si>
  <si>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</si>
  <si>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</si>
  <si>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</si>
  <si>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</si>
  <si>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</si>
  <si>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</si>
  <si>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</si>
  <si>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</si>
  <si>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</si>
  <si>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</si>
  <si>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</si>
  <si>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</si>
  <si>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</si>
  <si>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</si>
  <si>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</si>
  <si>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</si>
  <si>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</si>
  <si>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</si>
  <si>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</si>
  <si>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</si>
  <si>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</si>
  <si>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</si>
  <si>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</si>
  <si>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</si>
  <si>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</si>
  <si>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</si>
  <si>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</si>
  <si>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</si>
  <si>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</si>
  <si>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</si>
  <si>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</si>
  <si>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</si>
  <si>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</si>
  <si>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</si>
  <si>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</si>
  <si>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</si>
  <si>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</si>
  <si>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</si>
  <si>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</si>
  <si>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</si>
  <si>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</si>
  <si>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</si>
  <si>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</si>
  <si>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</si>
  <si>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</si>
  <si>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</si>
  <si>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</si>
  <si>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</si>
  <si>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</si>
  <si>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</si>
  <si>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</si>
  <si>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</si>
  <si>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</si>
  <si>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</si>
  <si>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</si>
  <si>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</si>
  <si>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</si>
  <si>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</si>
  <si>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</si>
  <si>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</si>
  <si>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</si>
  <si>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</si>
  <si>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</si>
  <si>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</si>
  <si>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</si>
  <si>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</si>
  <si>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</si>
  <si>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</si>
  <si>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</si>
  <si>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</si>
  <si>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</si>
  <si>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</si>
  <si>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</si>
  <si>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</si>
  <si>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</si>
  <si>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</si>
  <si>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</si>
  <si>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</si>
  <si>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</si>
  <si>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</si>
  <si>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</si>
  <si>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</si>
  <si>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</si>
  <si>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</si>
  <si>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</si>
  <si>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</si>
  <si>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</si>
  <si>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</si>
  <si>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</si>
  <si>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</si>
  <si>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</si>
  <si>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</si>
  <si>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</si>
  <si>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</si>
  <si>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</si>
  <si>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</si>
  <si>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</si>
  <si>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</si>
  <si>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</si>
  <si>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</si>
  <si>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</si>
  <si>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</si>
  <si>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</si>
  <si>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</si>
  <si>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</si>
  <si>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</si>
  <si>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</si>
  <si>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</si>
  <si>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</si>
  <si>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</si>
  <si>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</si>
  <si>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</si>
  <si>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</si>
  <si>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</si>
  <si>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</si>
  <si>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</si>
  <si>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</si>
  <si>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</si>
  <si>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</si>
  <si>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</si>
  <si>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</si>
  <si>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</si>
  <si>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</si>
  <si>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</si>
  <si>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</si>
  <si>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</si>
  <si>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</si>
  <si>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</si>
  <si>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</si>
  <si>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</si>
  <si>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</si>
  <si>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</si>
  <si>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</si>
  <si>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</si>
  <si>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</si>
  <si>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</si>
  <si>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</si>
  <si>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</si>
  <si>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</si>
  <si>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</si>
  <si>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</si>
  <si>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</si>
  <si>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</si>
  <si>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</si>
  <si>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</si>
  <si>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</si>
  <si>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</si>
  <si>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</si>
  <si>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</si>
  <si>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</si>
  <si>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</si>
  <si>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</si>
  <si>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</si>
  <si>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</si>
  <si>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</si>
  <si>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</si>
  <si>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</si>
  <si>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</si>
  <si>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</si>
  <si>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</si>
  <si>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</si>
  <si>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</si>
  <si>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</si>
  <si>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</si>
  <si>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</si>
  <si>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</si>
  <si>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</si>
  <si>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</si>
  <si>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</si>
  <si>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</si>
  <si>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</si>
  <si>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</si>
  <si>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</si>
  <si>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</si>
  <si>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</si>
  <si>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</si>
  <si>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</si>
  <si>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</si>
  <si>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</si>
  <si>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</si>
  <si>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</si>
  <si>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</si>
  <si>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</si>
  <si>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</si>
  <si>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</si>
  <si>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</si>
  <si>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</si>
  <si>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</si>
  <si>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</si>
  <si>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</si>
  <si>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</si>
  <si>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</si>
  <si>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</si>
  <si>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</si>
  <si>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</si>
  <si>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</si>
  <si>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</si>
  <si>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</si>
  <si>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</si>
  <si>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</si>
  <si>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</si>
  <si>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</si>
  <si>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</si>
  <si>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</si>
  <si>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</si>
  <si>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</si>
  <si>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</si>
  <si>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</si>
  <si>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</si>
  <si>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</si>
  <si>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</si>
  <si>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</si>
  <si>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</si>
  <si>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</si>
  <si>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</si>
  <si>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</si>
  <si>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</si>
  <si>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</si>
  <si>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</si>
  <si>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</si>
  <si>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</si>
  <si>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</si>
  <si>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</si>
  <si>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</si>
  <si>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</si>
  <si>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</si>
  <si>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</si>
  <si>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</si>
  <si>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</si>
  <si>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</si>
  <si>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</si>
  <si>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</si>
  <si>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</si>
  <si>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</si>
  <si>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</si>
  <si>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</si>
  <si>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</si>
  <si>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</si>
  <si>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</si>
  <si>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</si>
  <si>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</si>
  <si>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</si>
  <si>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</si>
  <si>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</si>
  <si>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</si>
  <si>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</si>
  <si>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</si>
  <si>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</si>
  <si>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</si>
  <si>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</si>
  <si>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</si>
  <si>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</si>
  <si>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</si>
  <si>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</si>
  <si>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</si>
  <si>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</si>
  <si>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</si>
  <si>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</si>
  <si>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</si>
  <si>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</si>
  <si>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</si>
  <si>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</si>
  <si>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</si>
  <si>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</si>
  <si>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</si>
  <si>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</si>
  <si>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</si>
  <si>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</si>
  <si>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</si>
  <si>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</si>
  <si>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</si>
  <si>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</si>
  <si>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</si>
  <si>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</si>
  <si>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</si>
  <si>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</si>
  <si>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</si>
  <si>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</si>
  <si>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</si>
  <si>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</si>
  <si>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</si>
  <si>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</si>
  <si>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</si>
  <si>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</si>
  <si>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</si>
  <si>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</si>
  <si>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</si>
  <si>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</si>
  <si>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</si>
  <si>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</si>
  <si>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</si>
  <si>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</si>
  <si>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</si>
  <si>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</si>
  <si>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</si>
  <si>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</si>
  <si>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</si>
  <si>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</si>
  <si>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</si>
  <si>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</si>
  <si>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</si>
  <si>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</si>
  <si>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</si>
  <si>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</si>
  <si>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</si>
  <si>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</si>
  <si>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</si>
  <si>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</si>
  <si>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</si>
  <si>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</si>
  <si>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</si>
  <si>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</si>
  <si>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</si>
  <si>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</si>
  <si>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</si>
  <si>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</si>
  <si>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</si>
  <si>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</si>
  <si>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</si>
  <si>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</si>
  <si>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</si>
  <si>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</si>
  <si>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</si>
  <si>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</si>
  <si>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</si>
  <si>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</si>
  <si>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</si>
  <si>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</si>
  <si>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</si>
  <si>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</si>
  <si>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</si>
  <si>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</si>
  <si>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</si>
  <si>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</si>
  <si>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</si>
  <si>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</si>
  <si>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</si>
  <si>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</si>
  <si>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</si>
  <si>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</si>
  <si>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</si>
  <si>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</si>
  <si>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</si>
  <si>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</si>
  <si>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</si>
  <si>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</si>
  <si>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</si>
  <si>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</si>
  <si>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</si>
  <si>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</si>
  <si>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</si>
  <si>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</si>
  <si>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</si>
  <si>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</si>
  <si>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</si>
  <si>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</si>
  <si>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</si>
  <si>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</si>
  <si>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</si>
  <si>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</si>
  <si>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</si>
  <si>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</si>
  <si>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</si>
  <si>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</si>
  <si>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</si>
  <si>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</si>
  <si>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</si>
  <si>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</si>
  <si>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</si>
  <si>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</si>
  <si>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</si>
  <si>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</si>
  <si>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</si>
  <si>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</si>
  <si>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</si>
  <si>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</si>
  <si>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</si>
  <si>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</si>
  <si>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</si>
  <si>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</si>
  <si>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</si>
  <si>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</si>
  <si>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</si>
  <si>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</si>
  <si>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</si>
  <si>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</si>
  <si>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</si>
  <si>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</si>
  <si>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</si>
  <si>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</si>
  <si>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</si>
  <si>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</si>
  <si>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</si>
  <si>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</si>
  <si>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</si>
  <si>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</si>
  <si>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</si>
  <si>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</si>
  <si>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</si>
  <si>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</si>
  <si>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</si>
  <si>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</si>
  <si>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</si>
  <si>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</si>
  <si>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</si>
  <si>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</si>
  <si>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</si>
  <si>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</si>
  <si>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</si>
  <si>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</si>
  <si>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</si>
  <si>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</si>
  <si>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</si>
  <si>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</si>
  <si>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</si>
  <si>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</si>
  <si>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</si>
  <si>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</si>
  <si>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</si>
  <si>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</si>
  <si>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</si>
  <si>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</si>
  <si>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</si>
  <si>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</si>
  <si>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</si>
  <si>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</si>
  <si>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</si>
  <si>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</si>
  <si>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</si>
  <si>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</si>
  <si>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</si>
  <si>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</si>
  <si>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</si>
  <si>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</si>
  <si>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</si>
  <si>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</si>
  <si>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</si>
  <si>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</si>
  <si>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</si>
  <si>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</si>
  <si>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</si>
  <si>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</si>
  <si>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</si>
  <si>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</si>
  <si>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</si>
  <si>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</si>
  <si>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</si>
  <si>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</si>
  <si>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</si>
  <si>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</si>
  <si>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</si>
  <si>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</si>
  <si>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</si>
  <si>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</si>
  <si>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</si>
  <si>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</si>
  <si>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</si>
  <si>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</si>
  <si>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</si>
  <si>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</si>
  <si>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</si>
  <si>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</si>
  <si>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</si>
  <si>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</si>
  <si>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</si>
  <si>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</si>
  <si>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</si>
  <si>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</si>
  <si>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</si>
  <si>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</si>
  <si>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</si>
  <si>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</si>
  <si>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</si>
  <si>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</si>
  <si>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</si>
  <si>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</si>
  <si>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</si>
  <si>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</si>
  <si>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</si>
  <si>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</si>
  <si>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</si>
  <si>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</si>
  <si>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</si>
  <si>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</si>
  <si>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</si>
  <si>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</si>
  <si>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</si>
  <si>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</si>
  <si>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</si>
  <si>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</si>
  <si>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</si>
  <si>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</si>
  <si>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</si>
  <si>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</si>
  <si>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</si>
  <si>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</si>
  <si>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</si>
  <si>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</si>
  <si>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</si>
  <si>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</si>
  <si>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</si>
  <si>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</si>
  <si>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</si>
  <si>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</si>
  <si>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</si>
  <si>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</si>
  <si>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</si>
  <si>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</si>
  <si>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</si>
  <si>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</si>
  <si>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</si>
  <si>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</si>
  <si>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</si>
  <si>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</si>
  <si>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</si>
  <si>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</si>
  <si>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</si>
  <si>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</si>
  <si>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</si>
  <si>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</si>
  <si>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</si>
  <si>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</si>
  <si>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</si>
  <si>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</si>
  <si>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</si>
  <si>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</si>
  <si>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</si>
  <si>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</si>
  <si>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</si>
  <si>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</si>
  <si>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</si>
  <si>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</si>
  <si>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</si>
  <si>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</si>
  <si>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</si>
  <si>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</si>
  <si>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</si>
  <si>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</si>
  <si>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</si>
  <si>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</si>
  <si>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</si>
  <si>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</si>
  <si>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</si>
  <si>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</si>
  <si>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</si>
  <si>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</si>
  <si>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</si>
  <si>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</si>
  <si>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</si>
  <si>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</si>
  <si>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</si>
  <si>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</si>
  <si>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</si>
  <si>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</si>
  <si>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</si>
  <si>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</si>
  <si>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</si>
  <si>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</si>
  <si>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</si>
  <si>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</si>
  <si>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</si>
  <si>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</si>
  <si>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</si>
  <si>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</si>
  <si>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</si>
  <si>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</si>
  <si>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</si>
  <si>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</si>
  <si>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</si>
  <si>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</si>
  <si>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</si>
  <si>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</si>
  <si>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</si>
  <si>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</si>
  <si>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</si>
  <si>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</si>
  <si>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</si>
  <si>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</si>
  <si>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</si>
  <si>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</si>
  <si>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</si>
  <si>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</si>
  <si>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</si>
  <si>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</si>
  <si>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</si>
  <si>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</si>
  <si>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</si>
  <si>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</si>
  <si>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</si>
  <si>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</si>
  <si>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</si>
  <si>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</si>
  <si>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</si>
  <si>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</si>
  <si>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</si>
  <si>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</si>
  <si>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</si>
  <si>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</si>
  <si>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</si>
  <si>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</si>
  <si>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</si>
  <si>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</si>
  <si>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</si>
  <si>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</si>
  <si>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</si>
  <si>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</si>
  <si>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</si>
  <si>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</si>
  <si>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</si>
  <si>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</si>
  <si>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</si>
  <si>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</si>
  <si>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</si>
  <si>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</si>
  <si>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</si>
  <si>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</si>
  <si>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</si>
  <si>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</si>
  <si>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</si>
  <si>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</si>
  <si>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</si>
  <si>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</si>
  <si>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</si>
  <si>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</si>
  <si>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</si>
  <si>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</si>
  <si>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</si>
  <si>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</si>
  <si>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</si>
  <si>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</si>
  <si>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</si>
  <si>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</si>
  <si>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</si>
  <si>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</si>
  <si>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</si>
  <si>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</si>
  <si>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</si>
  <si>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</si>
  <si>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</si>
  <si>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</si>
  <si>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</si>
  <si>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</si>
  <si>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</si>
  <si>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</si>
  <si>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</si>
  <si>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</si>
  <si>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</si>
  <si>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</si>
  <si>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</si>
  <si>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</si>
  <si>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</si>
  <si>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</si>
  <si>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</si>
  <si>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</si>
  <si>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</si>
  <si>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</si>
  <si>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</si>
  <si>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</si>
  <si>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</si>
  <si>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</si>
  <si>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</si>
  <si>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</si>
  <si>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</si>
  <si>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</si>
  <si>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</si>
  <si>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</si>
  <si>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</si>
  <si>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</si>
  <si>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</si>
  <si>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</si>
  <si>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</si>
  <si>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</si>
  <si>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</si>
  <si>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</si>
  <si>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</si>
  <si>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</si>
  <si>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</si>
  <si>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</si>
  <si>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</si>
  <si>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</si>
  <si>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</si>
  <si>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</si>
  <si>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</si>
  <si>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</si>
  <si>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</si>
  <si>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</si>
  <si>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</si>
  <si>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</si>
  <si>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</si>
  <si>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</si>
  <si>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</si>
  <si>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</si>
  <si>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</si>
  <si>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</si>
  <si>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</si>
  <si>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</si>
  <si>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</si>
  <si>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</si>
  <si>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</si>
  <si>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</si>
  <si>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</si>
  <si>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</si>
  <si>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</si>
  <si>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</si>
  <si>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</si>
  <si>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</si>
  <si>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</si>
  <si>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</si>
  <si>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</si>
  <si>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</si>
  <si>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</si>
  <si>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</si>
  <si>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</si>
  <si>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</si>
  <si>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</si>
  <si>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</si>
  <si>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</si>
  <si>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</si>
  <si>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</si>
  <si>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</si>
  <si>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</si>
  <si>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</si>
  <si>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</si>
  <si>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</si>
  <si>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</si>
  <si>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</si>
  <si>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</si>
  <si>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</si>
  <si>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</si>
  <si>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</si>
  <si>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</si>
  <si>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</si>
  <si>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</si>
  <si>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</si>
  <si>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</si>
  <si>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</si>
  <si>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</si>
  <si>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</si>
  <si>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</si>
  <si>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</si>
  <si>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</si>
  <si>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</si>
  <si>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</si>
  <si>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</si>
  <si>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</si>
  <si>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</si>
  <si>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</si>
  <si>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</si>
  <si>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</si>
  <si>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</si>
  <si>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</si>
  <si>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</si>
  <si>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</si>
  <si>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</si>
  <si>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</si>
  <si>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</si>
  <si>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</si>
  <si>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</si>
  <si>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</si>
  <si>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</si>
  <si>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</si>
  <si>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</si>
  <si>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</si>
  <si>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</si>
  <si>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</si>
  <si>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</si>
  <si>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</si>
  <si>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</si>
  <si>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</si>
  <si>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</si>
  <si>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</si>
  <si>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</si>
  <si>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</si>
  <si>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</si>
  <si>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</si>
  <si>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</si>
  <si>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</si>
  <si>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</si>
  <si>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</si>
  <si>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</si>
  <si>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</si>
  <si>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</si>
  <si>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</si>
  <si>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</si>
  <si>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</si>
  <si>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</si>
  <si>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</si>
  <si>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</si>
  <si>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</si>
  <si>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</si>
  <si>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</si>
  <si>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</si>
  <si>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</si>
  <si>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</si>
  <si>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</si>
  <si>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</si>
  <si>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</si>
  <si>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</si>
  <si>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</si>
  <si>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</si>
  <si>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</si>
  <si>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</si>
  <si>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</si>
  <si>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</si>
  <si>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</si>
  <si>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</si>
  <si>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</si>
  <si>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</si>
  <si>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</si>
  <si>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</si>
  <si>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</si>
  <si>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</si>
  <si>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</si>
  <si>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</si>
  <si>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</si>
  <si>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</si>
  <si>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</si>
  <si>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</si>
  <si>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</si>
  <si>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</si>
  <si>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</si>
  <si>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</si>
  <si>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</si>
  <si>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</si>
  <si>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</si>
  <si>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</si>
  <si>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</si>
  <si>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</si>
  <si>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</si>
  <si>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</si>
  <si>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</si>
  <si>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</si>
  <si>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</si>
  <si>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</si>
  <si>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</si>
  <si>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</si>
  <si>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</si>
  <si>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</si>
  <si>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</si>
  <si>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</si>
  <si>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</si>
  <si>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</si>
  <si>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</si>
  <si>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</si>
  <si>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</si>
  <si>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</si>
  <si>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</si>
  <si>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</si>
  <si>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</si>
  <si>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</si>
  <si>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</si>
  <si>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</si>
  <si>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</si>
  <si>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</si>
  <si>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</si>
  <si>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</si>
  <si>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</si>
  <si>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</si>
  <si>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</si>
  <si>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</si>
  <si>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</si>
  <si>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</si>
  <si>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</si>
  <si>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</si>
  <si>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</si>
  <si>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</si>
  <si>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</si>
  <si>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</si>
  <si>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</si>
  <si>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</si>
  <si>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</si>
  <si>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</si>
  <si>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</si>
  <si>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</si>
  <si>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</si>
  <si>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</si>
  <si>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</si>
  <si>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</si>
  <si>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</si>
  <si>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</si>
  <si>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</si>
  <si>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</si>
  <si>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</si>
  <si>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</si>
  <si>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</si>
  <si>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</si>
  <si>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</si>
  <si>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</si>
  <si>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</si>
  <si>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</si>
  <si>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</si>
  <si>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</si>
  <si>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</si>
  <si>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</si>
  <si>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</si>
  <si>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</si>
  <si>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</si>
  <si>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</si>
  <si>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</si>
  <si>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</si>
  <si>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</si>
  <si>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</si>
  <si>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</si>
  <si>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</si>
  <si>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</si>
  <si>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</si>
  <si>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</si>
  <si>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</si>
  <si>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</si>
  <si>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</si>
  <si>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</si>
  <si>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</si>
  <si>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</si>
  <si>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</si>
  <si>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</si>
  <si>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</si>
  <si>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</si>
  <si>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</si>
  <si>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</si>
  <si>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</si>
  <si>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</si>
  <si>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</si>
  <si>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</si>
  <si>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</si>
  <si>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</si>
  <si>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</si>
  <si>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</si>
  <si>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</si>
  <si>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</si>
  <si>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</si>
  <si>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</si>
  <si>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</si>
  <si>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</si>
  <si>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</si>
  <si>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</si>
  <si>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</si>
  <si>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</si>
  <si>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</si>
  <si>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</si>
  <si>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</si>
  <si>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</si>
  <si>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</si>
  <si>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</si>
  <si>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</si>
  <si>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</si>
  <si>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</si>
  <si>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</si>
  <si>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</si>
  <si>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</si>
  <si>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</si>
  <si>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</si>
  <si>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</si>
  <si>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</si>
  <si>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</si>
  <si>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</si>
  <si>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</si>
  <si>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</si>
  <si>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</si>
  <si>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</si>
  <si>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</si>
  <si>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</si>
  <si>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</si>
  <si>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</si>
  <si>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</si>
  <si>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</si>
  <si>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</si>
  <si>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</si>
  <si>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</si>
  <si>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</si>
  <si>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</si>
  <si>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</si>
  <si>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</si>
  <si>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</si>
  <si>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</si>
  <si>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</si>
  <si>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</si>
  <si>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</si>
  <si>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</si>
  <si>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</si>
  <si>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</si>
  <si>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</si>
  <si>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</si>
  <si>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</si>
  <si>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</si>
  <si>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</si>
  <si>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</si>
  <si>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</si>
  <si>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</si>
  <si>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</si>
  <si>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</si>
  <si>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</si>
  <si>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</si>
  <si>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</si>
  <si>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</si>
  <si>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</si>
  <si>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</si>
  <si>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</si>
  <si>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</si>
  <si>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</si>
  <si>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</si>
  <si>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</si>
  <si>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</si>
  <si>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</si>
  <si>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</si>
  <si>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</si>
  <si>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</si>
  <si>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</si>
  <si>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</si>
  <si>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</si>
  <si>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</si>
  <si>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</si>
  <si>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</si>
  <si>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</si>
  <si>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</si>
  <si>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</si>
  <si>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</si>
  <si>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</si>
  <si>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</si>
  <si>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</si>
  <si>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</si>
  <si>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</si>
  <si>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</si>
  <si>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</si>
  <si>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</si>
  <si>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</si>
  <si>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</si>
  <si>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</si>
  <si>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</si>
  <si>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</si>
  <si>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</si>
  <si>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</si>
  <si>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</si>
  <si>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</si>
  <si>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</si>
  <si>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</si>
  <si>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</si>
  <si>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</si>
  <si>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</si>
  <si>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</si>
  <si>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</si>
  <si>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</si>
  <si>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</si>
  <si>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</si>
  <si>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</si>
  <si>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</si>
  <si>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</si>
  <si>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</si>
  <si>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</si>
  <si>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</si>
  <si>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</si>
  <si>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</si>
  <si>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</si>
  <si>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</si>
  <si>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</si>
  <si>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</si>
  <si>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</si>
  <si>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</si>
  <si>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</si>
  <si>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</si>
  <si>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</si>
  <si>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</si>
  <si>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</si>
  <si>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</si>
  <si>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</si>
  <si>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</si>
  <si>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</si>
  <si>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</si>
  <si>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</si>
  <si>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</si>
  <si>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</si>
  <si>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</si>
  <si>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</si>
  <si>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</si>
  <si>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</si>
  <si>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</si>
  <si>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</si>
  <si>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</si>
  <si>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</si>
  <si>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</si>
  <si>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</si>
  <si>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</si>
  <si>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</si>
  <si>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</si>
  <si>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</si>
  <si>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</si>
  <si>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</si>
  <si>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</si>
  <si>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</si>
  <si>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</si>
  <si>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</si>
  <si>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</si>
  <si>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</si>
  <si>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</si>
  <si>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</si>
  <si>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</si>
  <si>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</si>
  <si>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</si>
  <si>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</si>
  <si>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</si>
  <si>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</si>
  <si>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</si>
  <si>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</si>
  <si>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</si>
  <si>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</si>
  <si>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</si>
  <si>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</si>
  <si>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</si>
  <si>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</si>
  <si>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</si>
  <si>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</si>
  <si>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</si>
  <si>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</si>
  <si>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</si>
  <si>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</si>
  <si>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</si>
  <si>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</si>
  <si>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</si>
  <si>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</si>
  <si>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</si>
  <si>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</si>
  <si>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</si>
  <si>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</si>
  <si>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</si>
  <si>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</si>
  <si>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</si>
  <si>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</si>
  <si>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</si>
  <si>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</si>
  <si>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</si>
  <si>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</si>
  <si>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</si>
  <si>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</si>
  <si>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</si>
  <si>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</si>
  <si>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</si>
  <si>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</si>
  <si>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</si>
  <si>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</si>
  <si>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</si>
  <si>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</si>
  <si>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</si>
  <si>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</si>
  <si>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</si>
  <si>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</si>
  <si>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</si>
  <si>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</si>
  <si>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</si>
  <si>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</si>
  <si>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</si>
  <si>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</si>
  <si>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</si>
  <si>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</si>
  <si>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</si>
  <si>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</si>
  <si>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</si>
  <si>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</si>
  <si>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</si>
  <si>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</si>
  <si>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</si>
  <si>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</si>
  <si>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</si>
  <si>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</si>
  <si>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</si>
  <si>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</si>
  <si>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</si>
  <si>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</si>
  <si>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</si>
  <si>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</si>
  <si>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</si>
  <si>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</si>
  <si>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</si>
  <si>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</si>
  <si>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</si>
  <si>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</si>
  <si>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</si>
  <si>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</si>
  <si>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</si>
  <si>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</si>
  <si>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</si>
  <si>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</si>
  <si>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</si>
  <si>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</si>
  <si>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</si>
  <si>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</si>
  <si>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</si>
  <si>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</si>
  <si>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</si>
  <si>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</si>
  <si>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</si>
  <si>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</si>
  <si>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</si>
  <si>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</si>
  <si>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</si>
  <si>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</si>
  <si>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</si>
  <si>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</si>
  <si>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</si>
  <si>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</si>
  <si>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</si>
  <si>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</si>
  <si>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</si>
  <si>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</si>
  <si>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</si>
  <si>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</si>
  <si>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</si>
  <si>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</si>
  <si>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</si>
  <si>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</si>
  <si>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</si>
  <si>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</si>
  <si>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</si>
  <si>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</si>
  <si>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</si>
  <si>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</si>
  <si>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</si>
  <si>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</si>
  <si>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</si>
  <si>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</si>
  <si>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</si>
  <si>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</si>
  <si>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</si>
  <si>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</si>
  <si>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</si>
  <si>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</si>
  <si>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</si>
  <si>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</si>
  <si>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</si>
  <si>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</si>
  <si>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</si>
  <si>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</si>
  <si>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</si>
  <si>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</si>
  <si>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</si>
  <si>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</si>
  <si>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</si>
  <si>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</si>
  <si>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</si>
  <si>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</si>
  <si>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</si>
  <si>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</si>
  <si>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</si>
  <si>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</si>
  <si>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</si>
  <si>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</si>
  <si>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</si>
  <si>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</si>
  <si>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</si>
  <si>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</si>
  <si>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</si>
  <si>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</si>
  <si>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</si>
  <si>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</si>
  <si>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</si>
  <si>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</si>
  <si>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</si>
  <si>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</si>
  <si>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</si>
  <si>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</si>
  <si>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</si>
  <si>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</si>
  <si>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</si>
  <si>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</si>
  <si>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</si>
  <si>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</si>
  <si>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</si>
  <si>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</si>
  <si>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</si>
  <si>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</si>
  <si>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</si>
  <si>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</si>
  <si>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</si>
  <si>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</si>
  <si>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</si>
  <si>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</si>
  <si>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</si>
  <si>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</si>
  <si>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</si>
  <si>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</si>
  <si>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</si>
  <si>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</si>
  <si>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</si>
  <si>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</si>
  <si>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</si>
  <si>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</si>
  <si>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</si>
  <si>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</si>
  <si>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</si>
  <si>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</si>
  <si>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</si>
  <si>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</si>
  <si>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</si>
  <si>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</si>
  <si>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</si>
  <si>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</si>
  <si>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</si>
  <si>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</si>
  <si>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</si>
  <si>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</si>
  <si>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</si>
  <si>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</si>
  <si>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</si>
  <si>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</si>
  <si>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</si>
  <si>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</si>
  <si>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</si>
  <si>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</si>
  <si>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</si>
  <si>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</si>
  <si>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</si>
  <si>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</si>
  <si>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</si>
  <si>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</si>
  <si>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</si>
  <si>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</si>
  <si>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</si>
  <si>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</si>
  <si>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</si>
  <si>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</si>
  <si>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</si>
  <si>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</si>
  <si>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</si>
  <si>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</si>
  <si>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</si>
  <si>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</si>
  <si>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</si>
  <si>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</si>
  <si>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</si>
  <si>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</si>
  <si>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</si>
  <si>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</si>
  <si>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</si>
  <si>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</si>
  <si>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</si>
  <si>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</si>
  <si>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</si>
  <si>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</si>
  <si>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</si>
  <si>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</si>
  <si>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</si>
  <si>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</si>
  <si>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</si>
  <si>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</si>
  <si>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</si>
  <si>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</si>
  <si>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</si>
  <si>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</si>
  <si>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</si>
  <si>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</si>
  <si>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</si>
  <si>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</si>
  <si>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</si>
  <si>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</si>
  <si>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</si>
  <si>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</si>
  <si>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</si>
  <si>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</si>
  <si>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</si>
  <si>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</si>
  <si>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</si>
  <si>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</si>
  <si>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</si>
  <si>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</si>
  <si>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</si>
  <si>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</si>
  <si>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</si>
  <si>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</si>
  <si>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</si>
  <si>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</si>
  <si>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</si>
  <si>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</si>
  <si>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</si>
  <si>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</si>
  <si>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</si>
  <si>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</si>
  <si>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</si>
  <si>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</si>
  <si>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</si>
  <si>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</si>
  <si>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</si>
  <si>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</si>
  <si>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</si>
  <si>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</si>
  <si>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</si>
  <si>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</si>
  <si>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</si>
  <si>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</si>
  <si>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</si>
  <si>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</si>
  <si>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</si>
  <si>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</si>
  <si>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</si>
  <si>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</si>
  <si>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</si>
  <si>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</si>
  <si>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</si>
  <si>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</si>
  <si>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</si>
  <si>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</si>
  <si>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</si>
  <si>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</si>
  <si>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</si>
  <si>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</si>
  <si>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</si>
  <si>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</si>
  <si>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</si>
  <si>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</si>
  <si>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</si>
  <si>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</si>
  <si>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</si>
  <si>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</si>
  <si>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</si>
  <si>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</si>
  <si>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</si>
  <si>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</si>
  <si>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</si>
  <si>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</si>
  <si>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</si>
  <si>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</si>
  <si>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</si>
  <si>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</si>
  <si>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</si>
  <si>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</si>
  <si>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</si>
  <si>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</si>
  <si>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</si>
  <si>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</si>
  <si>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</si>
  <si>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</si>
  <si>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</si>
  <si>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</si>
  <si>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</si>
  <si>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</si>
  <si>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</si>
  <si>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</si>
  <si>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</si>
  <si>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</si>
  <si>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</si>
  <si>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</si>
  <si>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</si>
  <si>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</si>
  <si>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</si>
  <si>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</si>
  <si>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</si>
  <si>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</si>
  <si>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</si>
  <si>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</si>
  <si>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</si>
  <si>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</si>
  <si>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</si>
  <si>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</si>
  <si>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</si>
  <si>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</si>
  <si>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</si>
  <si>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</si>
  <si>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</si>
  <si>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</si>
  <si>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</si>
  <si>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</si>
  <si>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</si>
  <si>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</si>
  <si>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</si>
  <si>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</si>
  <si>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</si>
  <si>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</si>
  <si>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</si>
  <si>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</si>
  <si>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</si>
  <si>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</si>
  <si>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</si>
  <si>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</si>
  <si>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</si>
  <si>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</si>
  <si>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</si>
  <si>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</si>
  <si>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</si>
  <si>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</si>
  <si>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</si>
  <si>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</si>
  <si>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</si>
  <si>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</si>
  <si>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</si>
  <si>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</si>
  <si>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</si>
  <si>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</si>
  <si>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</si>
  <si>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</si>
  <si>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</si>
  <si>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</si>
  <si>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</si>
  <si>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</si>
  <si>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</si>
  <si>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</si>
  <si>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</si>
  <si>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</si>
  <si>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</si>
  <si>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</si>
  <si>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</si>
  <si>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</si>
  <si>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</si>
  <si>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</si>
  <si>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</si>
  <si>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</si>
  <si>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</si>
  <si>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</si>
  <si>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</si>
  <si>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</si>
  <si>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</si>
  <si>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</si>
  <si>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</si>
  <si>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</si>
  <si>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</si>
  <si>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</si>
  <si>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</si>
  <si>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</si>
  <si>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</si>
  <si>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</si>
  <si>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</si>
  <si>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</si>
  <si>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</si>
  <si>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</si>
  <si>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</si>
  <si>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</si>
  <si>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</si>
  <si>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</si>
  <si>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</si>
  <si>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</si>
  <si>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</si>
  <si>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</si>
  <si>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</si>
  <si>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</si>
  <si>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</si>
  <si>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</si>
  <si>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</si>
  <si>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</si>
  <si>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</si>
  <si>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</si>
  <si>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</si>
  <si>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</si>
  <si>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</si>
  <si>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</si>
  <si>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</si>
  <si>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</si>
  <si>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</si>
  <si>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</si>
  <si>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</si>
  <si>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</si>
  <si>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</si>
  <si>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</si>
  <si>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</si>
  <si>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</si>
  <si>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</si>
  <si>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</si>
  <si>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</si>
  <si>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</si>
  <si>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</si>
  <si>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</si>
  <si>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</si>
  <si>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</si>
  <si>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</si>
  <si>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</si>
  <si>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</si>
  <si>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</si>
  <si>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</si>
  <si>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</si>
  <si>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</si>
  <si>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</si>
  <si>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</si>
  <si>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</si>
  <si>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</si>
  <si>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</si>
  <si>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</si>
  <si>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</si>
  <si>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</si>
  <si>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</si>
  <si>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</si>
  <si>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</si>
  <si>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</si>
  <si>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</si>
  <si>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</si>
  <si>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</si>
  <si>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</si>
  <si>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</si>
  <si>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</si>
  <si>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</si>
  <si>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</si>
  <si>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</si>
  <si>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</si>
  <si>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</si>
  <si>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</si>
  <si>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</si>
  <si>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</si>
  <si>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</si>
  <si>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</si>
  <si>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</si>
  <si>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</si>
  <si>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</si>
  <si>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</si>
  <si>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</si>
  <si>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</si>
  <si>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</si>
  <si>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</si>
  <si>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</si>
  <si>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</si>
  <si>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</si>
  <si>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</si>
  <si>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</si>
  <si>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</si>
  <si>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</si>
  <si>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</si>
  <si>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</si>
  <si>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</si>
  <si>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</si>
  <si>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</si>
  <si>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</si>
  <si>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</si>
  <si>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</si>
  <si>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</si>
  <si>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</si>
  <si>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</si>
  <si>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</si>
  <si>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</si>
  <si>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</si>
  <si>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</si>
  <si>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</si>
  <si>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</si>
  <si>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</si>
  <si>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</si>
  <si>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</si>
  <si>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</si>
  <si>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</si>
  <si>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</si>
  <si>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</si>
  <si>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</si>
  <si>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</si>
  <si>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</si>
  <si>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</si>
  <si>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</si>
  <si>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</si>
  <si>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</si>
  <si>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</si>
  <si>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</si>
  <si>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</si>
  <si>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</si>
  <si>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</si>
  <si>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</si>
  <si>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</si>
  <si>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</si>
  <si>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</si>
  <si>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</si>
  <si>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</si>
  <si>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</si>
  <si>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</si>
  <si>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</si>
  <si>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</si>
  <si>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</si>
  <si>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</si>
  <si>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</si>
  <si>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</si>
  <si>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</si>
  <si>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</si>
  <si>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</si>
  <si>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</si>
  <si>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</si>
  <si>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</si>
  <si>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</si>
  <si>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</si>
  <si>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</si>
  <si>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</si>
  <si>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</si>
  <si>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</si>
  <si>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</si>
  <si>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</si>
  <si>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</si>
  <si>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</si>
  <si>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</si>
  <si>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</si>
  <si>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</si>
  <si>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</si>
  <si>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</si>
  <si>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</si>
  <si>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</si>
  <si>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</si>
  <si>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</si>
  <si>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</si>
  <si>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</si>
  <si>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</si>
  <si>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</si>
  <si>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</si>
  <si>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</si>
  <si>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</si>
  <si>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</si>
  <si>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</si>
  <si>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</si>
  <si>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</si>
  <si>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</si>
  <si>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</si>
  <si>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</si>
  <si>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</si>
  <si>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</si>
  <si>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</si>
  <si>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</si>
  <si>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</si>
  <si>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</si>
  <si>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</si>
  <si>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</si>
  <si>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</si>
  <si>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</si>
  <si>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</si>
  <si>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</si>
  <si>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</si>
  <si>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</si>
  <si>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</si>
  <si>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</si>
  <si>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</si>
  <si>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</si>
  <si>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</si>
  <si>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</si>
  <si>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</si>
  <si>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</si>
  <si>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</si>
  <si>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</si>
  <si>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</si>
  <si>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</si>
  <si>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</si>
  <si>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</si>
  <si>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</si>
  <si>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</si>
  <si>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</si>
  <si>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</si>
  <si>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</si>
  <si>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</si>
  <si>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</si>
  <si>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</si>
  <si>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</si>
  <si>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</si>
  <si>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</si>
  <si>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</si>
  <si>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</si>
  <si>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</si>
  <si>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</si>
  <si>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</si>
  <si>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</si>
  <si>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</si>
  <si>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</si>
  <si>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</si>
  <si>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</si>
  <si>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</si>
  <si>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</si>
  <si>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</si>
  <si>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</si>
  <si>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</si>
  <si>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</si>
  <si>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</si>
  <si>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</si>
  <si>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</si>
  <si>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</si>
  <si>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</si>
  <si>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</si>
  <si>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</si>
  <si>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</si>
  <si>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</si>
  <si>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</si>
  <si>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</si>
  <si>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</si>
  <si>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</si>
  <si>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</si>
  <si>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</si>
  <si>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</si>
  <si>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</si>
  <si>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</si>
  <si>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</si>
  <si>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</si>
  <si>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</si>
  <si>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</si>
  <si>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</si>
  <si>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</si>
  <si>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</si>
  <si>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</si>
  <si>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</si>
  <si>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</si>
  <si>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</si>
  <si>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</si>
  <si>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</si>
  <si>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</si>
  <si>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</si>
  <si>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</si>
  <si>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</si>
  <si>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</si>
  <si>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</si>
  <si>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</si>
  <si>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</si>
  <si>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</si>
  <si>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</si>
  <si>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</si>
  <si>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</si>
  <si>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</si>
  <si>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</si>
  <si>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</si>
  <si>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</si>
  <si>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</si>
  <si>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</si>
  <si>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</si>
  <si>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</si>
  <si>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</si>
  <si>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</si>
  <si>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</si>
  <si>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</si>
  <si>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</si>
  <si>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</si>
  <si>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</si>
  <si>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</si>
  <si>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</si>
  <si>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</si>
  <si>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</si>
  <si>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</si>
  <si>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</si>
  <si>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</si>
  <si>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</si>
  <si>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</si>
  <si>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</si>
  <si>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</si>
  <si>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</si>
  <si>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</si>
  <si>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</si>
  <si>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</si>
  <si>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</si>
  <si>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</si>
  <si>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</si>
  <si>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</si>
  <si>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</si>
  <si>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</si>
  <si>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</si>
  <si>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</si>
  <si>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</si>
  <si>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</si>
  <si>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</si>
  <si>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</si>
  <si>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</si>
  <si>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</si>
  <si>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</si>
  <si>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</si>
  <si>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</si>
  <si>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</si>
  <si>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</si>
  <si>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</si>
  <si>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</si>
  <si>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</si>
  <si>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</si>
  <si>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</si>
  <si>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</si>
  <si>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</si>
  <si>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</si>
  <si>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</si>
  <si>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</si>
  <si>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</si>
  <si>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</si>
  <si>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</si>
  <si>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</si>
  <si>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</si>
  <si>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</si>
  <si>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</si>
  <si>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</si>
  <si>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</si>
  <si>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</si>
  <si>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</si>
  <si>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</si>
  <si>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</si>
  <si>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</si>
  <si>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</si>
  <si>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</si>
  <si>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</si>
  <si>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</si>
  <si>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</si>
  <si>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</si>
  <si>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</si>
  <si>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</si>
  <si>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</si>
  <si>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</si>
  <si>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</si>
  <si>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</si>
  <si>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</si>
  <si>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</si>
  <si>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</si>
  <si>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</si>
  <si>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</si>
  <si>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</si>
  <si>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</si>
  <si>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</si>
  <si>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</si>
  <si>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</si>
  <si>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</si>
  <si>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</si>
  <si>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</si>
  <si>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</si>
  <si>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</si>
  <si>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</si>
  <si>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</si>
  <si>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</si>
  <si>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</si>
  <si>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</si>
  <si>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</si>
  <si>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</si>
  <si>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</si>
  <si>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</si>
  <si>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</si>
  <si>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</si>
  <si>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</si>
  <si>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</si>
  <si>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</si>
  <si>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</si>
  <si>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</si>
  <si>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</si>
  <si>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</si>
  <si>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</si>
  <si>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</si>
  <si>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</si>
  <si>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</si>
  <si>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</si>
  <si>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</si>
  <si>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</si>
  <si>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</si>
  <si>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</si>
  <si>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</si>
  <si>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</si>
  <si>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</si>
  <si>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</si>
  <si>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</si>
  <si>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</si>
  <si>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</si>
  <si>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</si>
  <si>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</si>
  <si>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</si>
  <si>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</si>
  <si>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</si>
  <si>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</si>
  <si>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</si>
  <si>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</si>
  <si>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</si>
  <si>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</si>
  <si>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</si>
  <si>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</si>
  <si>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</si>
  <si>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</si>
  <si>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</si>
  <si>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</si>
  <si>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</si>
  <si>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</si>
  <si>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</si>
  <si>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</si>
  <si>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</si>
  <si>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</si>
  <si>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</si>
  <si>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</si>
  <si>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</si>
  <si>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</si>
  <si>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</si>
  <si>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</si>
  <si>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</si>
  <si>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</si>
  <si>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</si>
  <si>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</si>
  <si>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</si>
  <si>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</si>
  <si>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</si>
  <si>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</si>
  <si>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</si>
  <si>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</si>
  <si>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</si>
  <si>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</si>
  <si>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</si>
  <si>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</si>
  <si>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</si>
  <si>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</si>
  <si>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</si>
  <si>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</si>
  <si>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</si>
  <si>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</si>
  <si>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</si>
  <si>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</si>
  <si>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</si>
  <si>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</si>
  <si>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</si>
  <si>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</si>
  <si>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</si>
  <si>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</si>
  <si>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</si>
  <si>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</si>
  <si>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</si>
  <si>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</si>
  <si>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</si>
  <si>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</si>
  <si>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</si>
  <si>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</si>
  <si>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</si>
  <si>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</si>
  <si>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</si>
  <si>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</si>
  <si>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</si>
  <si>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</si>
  <si>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</si>
  <si>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</si>
  <si>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</si>
  <si>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</si>
  <si>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</si>
  <si>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</si>
  <si>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</si>
  <si>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</si>
  <si>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</si>
  <si>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</si>
  <si>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</si>
  <si>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</si>
  <si>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</si>
  <si>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</si>
  <si>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</si>
  <si>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</si>
  <si>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</si>
  <si>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</si>
  <si>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</si>
  <si>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</si>
  <si>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</si>
  <si>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</si>
  <si>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</si>
  <si>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</si>
  <si>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</si>
  <si>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</si>
  <si>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</si>
  <si>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</si>
  <si>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</si>
  <si>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</si>
  <si>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</si>
  <si>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</si>
  <si>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</si>
  <si>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</si>
  <si>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</si>
  <si>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</si>
  <si>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</si>
  <si>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</si>
  <si>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</si>
  <si>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</si>
  <si>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</si>
  <si>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</si>
  <si>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</si>
  <si>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</si>
  <si>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</si>
  <si>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</si>
  <si>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</si>
  <si>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</si>
  <si>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</si>
  <si>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</si>
  <si>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</si>
  <si>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</si>
  <si>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</si>
  <si>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</si>
  <si>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</si>
  <si>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</si>
  <si>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</si>
  <si>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</si>
  <si>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</si>
  <si>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</si>
  <si>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</si>
  <si>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</si>
  <si>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</si>
  <si>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</si>
  <si>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</si>
  <si>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</si>
  <si>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</si>
  <si>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</si>
  <si>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</si>
  <si>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</si>
  <si>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</si>
  <si>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</si>
  <si>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</si>
  <si>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</si>
  <si>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</si>
  <si>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</si>
  <si>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</si>
  <si>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</si>
  <si>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</si>
  <si>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</si>
  <si>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</si>
  <si>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</si>
  <si>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</si>
  <si>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</si>
  <si>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</si>
  <si>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</si>
  <si>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</si>
  <si>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</si>
  <si>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</si>
  <si>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</si>
  <si>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</si>
  <si>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</si>
  <si>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</si>
  <si>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</si>
  <si>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</si>
  <si>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</si>
  <si>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</si>
  <si>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</si>
  <si>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</si>
  <si>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</si>
  <si>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</si>
  <si>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</si>
  <si>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</si>
  <si>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</si>
  <si>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</si>
  <si>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</si>
  <si>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</si>
  <si>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</si>
  <si>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</si>
  <si>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</si>
  <si>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</si>
  <si>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</si>
  <si>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</si>
  <si>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</si>
  <si>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</si>
  <si>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</si>
  <si>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</si>
  <si>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</si>
  <si>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</si>
  <si>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</si>
  <si>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</si>
  <si>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</si>
  <si>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</si>
  <si>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</si>
  <si>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</si>
  <si>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</si>
  <si>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</si>
  <si>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</si>
  <si>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</si>
  <si>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</si>
  <si>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</si>
  <si>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</si>
  <si>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</si>
  <si>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</si>
  <si>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</si>
  <si>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</si>
  <si>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</si>
  <si>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</si>
  <si>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</si>
  <si>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</si>
  <si>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</si>
  <si>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</si>
  <si>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</si>
  <si>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</si>
  <si>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</si>
  <si>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</si>
  <si>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</si>
  <si>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</si>
  <si>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</si>
  <si>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</si>
  <si>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</si>
  <si>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</si>
  <si>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</si>
  <si>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</si>
  <si>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</si>
  <si>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</si>
  <si>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</si>
  <si>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</si>
  <si>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</si>
  <si>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</si>
  <si>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</si>
  <si>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</si>
  <si>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</si>
  <si>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</si>
  <si>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</si>
  <si>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</si>
  <si>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</si>
  <si>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</si>
  <si>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</si>
  <si>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</si>
  <si>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</si>
  <si>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</si>
  <si>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</si>
  <si>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</si>
  <si>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</si>
  <si>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</si>
  <si>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</si>
  <si>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</si>
  <si>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</si>
  <si>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</si>
  <si>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</si>
  <si>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</si>
  <si>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</si>
  <si>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</si>
  <si>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</si>
  <si>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</si>
  <si>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</si>
  <si>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</si>
  <si>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</si>
  <si>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</si>
  <si>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</si>
  <si>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</si>
  <si>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</si>
  <si>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</si>
  <si>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</si>
  <si>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</si>
  <si>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</si>
  <si>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</si>
  <si>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</si>
  <si>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</si>
  <si>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</si>
  <si>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</si>
  <si>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</si>
  <si>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</si>
  <si>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</si>
  <si>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</si>
  <si>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</si>
  <si>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</si>
  <si>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</si>
  <si>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</si>
  <si>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</si>
  <si>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</si>
  <si>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</si>
  <si>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</si>
  <si>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</si>
  <si>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</si>
  <si>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</si>
  <si>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</si>
  <si>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</si>
  <si>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</si>
  <si>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</si>
  <si>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</si>
  <si>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</si>
  <si>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</si>
  <si>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</si>
  <si>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</si>
  <si>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</si>
  <si>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</si>
  <si>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</si>
  <si>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</si>
  <si>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</si>
  <si>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</si>
  <si>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</si>
  <si>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</si>
  <si>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</si>
  <si>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</si>
  <si>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</si>
  <si>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</si>
  <si>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</si>
  <si>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</si>
  <si>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</si>
  <si>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</si>
  <si>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</si>
  <si>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</si>
  <si>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</si>
  <si>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</si>
  <si>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</si>
  <si>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</si>
  <si>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</si>
  <si>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</si>
  <si>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</si>
  <si>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</si>
  <si>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</si>
  <si>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</si>
  <si>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</si>
  <si>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</si>
  <si>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</si>
  <si>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</si>
  <si>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</si>
  <si>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</si>
  <si>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</si>
  <si>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</si>
  <si>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</si>
  <si>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</si>
  <si>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</si>
  <si>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</si>
  <si>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</si>
  <si>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</si>
  <si>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</si>
  <si>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</si>
  <si>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</si>
  <si>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</si>
  <si>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</si>
  <si>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</si>
  <si>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</si>
  <si>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</si>
  <si>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</si>
  <si>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</si>
  <si>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</si>
  <si>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</si>
  <si>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</si>
  <si>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</si>
  <si>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</si>
  <si>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</si>
  <si>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</si>
  <si>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</si>
  <si>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</si>
  <si>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</si>
  <si>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</si>
  <si>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</si>
  <si>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</si>
  <si>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</si>
  <si>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</si>
  <si>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</si>
  <si>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</si>
  <si>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</si>
  <si>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</si>
  <si>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</si>
  <si>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</si>
  <si>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</si>
  <si>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</si>
  <si>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</si>
  <si>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</si>
  <si>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</si>
  <si>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</si>
  <si>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</si>
  <si>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</si>
  <si>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</si>
  <si>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</si>
  <si>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</si>
  <si>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</si>
  <si>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</si>
  <si>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</si>
  <si>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</si>
  <si>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</si>
  <si>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</si>
  <si>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</si>
  <si>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</si>
  <si>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</si>
  <si>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</si>
  <si>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</si>
  <si>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</si>
  <si>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</si>
  <si>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</si>
  <si>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</si>
  <si>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</si>
  <si>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</si>
  <si>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</si>
  <si>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</si>
  <si>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</si>
  <si>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</si>
  <si>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</si>
  <si>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</si>
  <si>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</si>
  <si>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</si>
  <si>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</si>
  <si>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</si>
  <si>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</si>
  <si>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</si>
  <si>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</si>
  <si>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</si>
  <si>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</si>
  <si>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</si>
  <si>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</si>
  <si>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</si>
  <si>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</si>
  <si>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</si>
  <si>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</si>
  <si>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</si>
  <si>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</si>
  <si>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</si>
  <si>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</si>
  <si>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</si>
  <si>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</si>
  <si>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</si>
  <si>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</si>
  <si>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</si>
  <si>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</si>
  <si>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</si>
  <si>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</si>
  <si>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</si>
  <si>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</si>
  <si>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</si>
  <si>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</si>
  <si>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</si>
  <si>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</si>
  <si>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</si>
  <si>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</si>
  <si>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</si>
  <si>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</si>
  <si>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</si>
  <si>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</si>
  <si>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</si>
  <si>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</si>
  <si>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</si>
  <si>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</si>
  <si>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</si>
  <si>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</si>
  <si>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</si>
  <si>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</si>
  <si>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</si>
  <si>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</si>
  <si>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</si>
  <si>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</si>
  <si>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</si>
  <si>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</si>
  <si>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</si>
  <si>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</si>
  <si>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</si>
  <si>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</si>
  <si>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</si>
  <si>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</si>
  <si>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</si>
  <si>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</si>
  <si>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</si>
  <si>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</si>
  <si>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</si>
  <si>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</si>
  <si>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</si>
  <si>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</si>
  <si>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</si>
  <si>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</si>
  <si>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</si>
  <si>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</si>
  <si>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</si>
  <si>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</si>
  <si>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</si>
  <si>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</si>
  <si>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</si>
  <si>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</si>
  <si>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</si>
  <si>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</si>
  <si>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</si>
  <si>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</si>
  <si>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</si>
  <si>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</si>
  <si>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</si>
  <si>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</si>
  <si>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</si>
  <si>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</si>
  <si>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</si>
  <si>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</si>
  <si>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</si>
  <si>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</si>
  <si>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</si>
  <si>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</si>
  <si>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</si>
  <si>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</si>
  <si>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</si>
  <si>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</si>
  <si>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</si>
  <si>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</si>
  <si>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</si>
  <si>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</si>
  <si>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</si>
  <si>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</si>
  <si>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</si>
  <si>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</si>
  <si>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</si>
  <si>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</si>
  <si>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</si>
  <si>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</si>
  <si>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</si>
  <si>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</si>
  <si>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</si>
  <si>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</si>
  <si>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</si>
  <si>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</si>
  <si>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</si>
  <si>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</si>
  <si>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</si>
  <si>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</si>
  <si>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</si>
  <si>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</si>
  <si>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</si>
  <si>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</si>
  <si>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</si>
  <si>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</si>
  <si>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</si>
  <si>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</si>
  <si>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</si>
  <si>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</si>
  <si>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</si>
  <si>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</si>
  <si>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</si>
  <si>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</si>
  <si>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</si>
  <si>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</si>
  <si>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</si>
  <si>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</si>
  <si>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</si>
  <si>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</si>
  <si>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</si>
  <si>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</si>
  <si>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</si>
  <si>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</si>
  <si>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</si>
  <si>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</si>
  <si>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</si>
  <si>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</si>
  <si>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</si>
  <si>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</si>
  <si>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</si>
  <si>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</si>
  <si>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</si>
  <si>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</si>
  <si>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</si>
  <si>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</si>
  <si>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</si>
  <si>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</si>
  <si>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</si>
  <si>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</si>
  <si>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</si>
  <si>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</si>
  <si>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</si>
  <si>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</si>
  <si>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</si>
  <si>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</si>
  <si>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</si>
  <si>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</si>
  <si>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</si>
  <si>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</si>
  <si>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</si>
  <si>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</si>
  <si>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</si>
  <si>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</si>
  <si>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</si>
  <si>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</si>
  <si>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</si>
  <si>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</si>
  <si>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</si>
  <si>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</si>
  <si>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</si>
  <si>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</si>
  <si>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</si>
  <si>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</si>
  <si>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</si>
  <si>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</si>
  <si>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</si>
  <si>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</si>
  <si>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</si>
  <si>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</si>
  <si>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</si>
  <si>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</si>
  <si>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</si>
  <si>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</si>
  <si>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</si>
  <si>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</si>
  <si>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</si>
  <si>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</si>
  <si>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</si>
  <si>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</si>
  <si>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</si>
  <si>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</si>
  <si>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</si>
  <si>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</si>
  <si>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</si>
  <si>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</si>
  <si>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</si>
  <si>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</si>
  <si>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</si>
  <si>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</si>
  <si>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</si>
  <si>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</si>
  <si>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</si>
  <si>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</si>
  <si>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</si>
  <si>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</si>
  <si>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</si>
  <si>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</si>
  <si>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</si>
  <si>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</si>
  <si>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</si>
  <si>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</si>
  <si>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</si>
  <si>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</si>
  <si>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</si>
  <si>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</si>
  <si>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</si>
  <si>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</si>
  <si>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</si>
  <si>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</si>
  <si>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</si>
  <si>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</si>
  <si>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</si>
  <si>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</si>
  <si>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</si>
  <si>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</si>
  <si>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</si>
  <si>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</si>
  <si>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</si>
  <si>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</si>
  <si>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</si>
  <si>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</si>
  <si>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</si>
  <si>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</si>
  <si>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</si>
  <si>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</si>
  <si>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</si>
  <si>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</si>
  <si>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</si>
  <si>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</si>
  <si>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</si>
  <si>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</si>
  <si>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</si>
  <si>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</si>
  <si>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</si>
  <si>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</si>
  <si>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</si>
  <si>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</si>
  <si>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</si>
  <si>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</si>
  <si>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</si>
  <si>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</si>
  <si>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</si>
  <si>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</si>
  <si>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</si>
  <si>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</si>
  <si>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</si>
  <si>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</si>
  <si>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</si>
  <si>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</si>
  <si>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</si>
  <si>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</si>
  <si>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</si>
  <si>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</si>
  <si>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</si>
  <si>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</si>
  <si>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</si>
  <si>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</si>
  <si>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</si>
  <si>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</si>
  <si>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</si>
  <si>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</si>
  <si>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</si>
  <si>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</si>
  <si>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</si>
  <si>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</si>
  <si>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</si>
  <si>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</si>
  <si>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</si>
  <si>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</si>
  <si>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</si>
  <si>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</si>
  <si>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</si>
  <si>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</si>
  <si>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</si>
  <si>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</si>
  <si>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</si>
  <si>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</si>
  <si>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</si>
  <si>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</si>
  <si>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</si>
  <si>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</si>
  <si>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</si>
  <si>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</si>
  <si>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</si>
  <si>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</si>
  <si>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</si>
  <si>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</si>
  <si>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</si>
  <si>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</si>
  <si>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</si>
  <si>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</si>
  <si>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</si>
  <si>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</si>
  <si>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</si>
  <si>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</si>
  <si>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</si>
  <si>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</si>
  <si>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</si>
  <si>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</si>
  <si>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</si>
  <si>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</si>
  <si>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</si>
  <si>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</si>
  <si>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</si>
  <si>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</si>
  <si>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</si>
  <si>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</si>
  <si>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</si>
  <si>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</si>
  <si>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</si>
  <si>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</si>
  <si>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</si>
  <si>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</si>
  <si>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</si>
  <si>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</si>
  <si>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</si>
  <si>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</si>
  <si>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</si>
  <si>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</si>
  <si>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</si>
  <si>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</si>
  <si>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</si>
  <si>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</si>
  <si>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</si>
  <si>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</si>
  <si>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</si>
  <si>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</si>
  <si>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</si>
  <si>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</si>
  <si>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</si>
  <si>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</si>
  <si>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</si>
  <si>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</si>
  <si>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</si>
  <si>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</si>
  <si>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</si>
  <si>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</si>
  <si>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</si>
  <si>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</si>
  <si>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</si>
  <si>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</si>
  <si>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</si>
  <si>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</si>
  <si>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</si>
  <si>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</si>
  <si>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</si>
  <si>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</si>
  <si>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</si>
  <si>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</si>
  <si>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</si>
  <si>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</si>
  <si>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</si>
  <si>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</si>
  <si>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</si>
  <si>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</si>
  <si>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</si>
  <si>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</si>
  <si>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</si>
  <si>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</si>
  <si>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</si>
  <si>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</si>
  <si>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</si>
  <si>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</si>
  <si>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</si>
  <si>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</si>
  <si>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</si>
  <si>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</si>
  <si>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</si>
  <si>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</si>
  <si>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</si>
  <si>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</si>
  <si>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</si>
  <si>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</si>
  <si>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</si>
  <si>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</si>
  <si>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</si>
  <si>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</si>
  <si>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</si>
  <si>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</si>
  <si>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</si>
  <si>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</si>
  <si>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</si>
  <si>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</si>
  <si>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</si>
  <si>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</si>
  <si>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</si>
  <si>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</si>
  <si>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</si>
  <si>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</si>
  <si>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</si>
  <si>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</si>
  <si>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</si>
  <si>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</si>
  <si>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</si>
  <si>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</si>
  <si>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</si>
  <si>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</si>
  <si>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</si>
  <si>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</si>
  <si>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</si>
  <si>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</si>
  <si>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</si>
  <si>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</si>
  <si>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</si>
  <si>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</si>
  <si>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</si>
  <si>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</si>
  <si>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</si>
  <si>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</si>
  <si>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</si>
  <si>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</si>
  <si>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</si>
  <si>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</si>
  <si>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</si>
  <si>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</si>
  <si>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</si>
  <si>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</si>
  <si>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</si>
  <si>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</si>
  <si>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</si>
  <si>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</si>
  <si>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</si>
  <si>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</si>
  <si>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</si>
  <si>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</si>
  <si>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</si>
  <si>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</si>
  <si>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</si>
  <si>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</si>
  <si>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</si>
  <si>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</si>
  <si>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</si>
  <si>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</si>
  <si>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</si>
  <si>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</si>
  <si>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</si>
  <si>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</si>
  <si>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</si>
  <si>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</si>
  <si>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</si>
  <si>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</si>
  <si>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</si>
  <si>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</si>
  <si>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</si>
  <si>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</si>
  <si>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</si>
  <si>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</si>
  <si>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</si>
  <si>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</si>
  <si>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</si>
  <si>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</si>
  <si>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</si>
  <si>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</si>
  <si>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</si>
  <si>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</si>
  <si>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</si>
  <si>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</si>
  <si>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</si>
  <si>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</si>
  <si>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</si>
  <si>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</si>
  <si>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</si>
  <si>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</si>
  <si>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</si>
  <si>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</si>
  <si>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</si>
  <si>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</si>
  <si>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</si>
  <si>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</si>
  <si>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</si>
  <si>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</si>
  <si>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</si>
  <si>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</si>
  <si>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</si>
  <si>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</si>
  <si>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</si>
  <si>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</si>
  <si>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</si>
  <si>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</si>
  <si>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</si>
  <si>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</si>
  <si>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</si>
  <si>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</si>
  <si>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</si>
  <si>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</si>
  <si>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</si>
  <si>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</si>
  <si>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</si>
  <si>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</si>
  <si>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</si>
  <si>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</si>
  <si>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</si>
  <si>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</si>
  <si>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</si>
  <si>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</si>
  <si>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</si>
  <si>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</si>
  <si>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</si>
  <si>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</si>
  <si>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</si>
  <si>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</si>
  <si>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</si>
  <si>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</si>
  <si>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</si>
  <si>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</si>
  <si>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</si>
  <si>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</si>
  <si>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</si>
  <si>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</si>
  <si>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</si>
  <si>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</si>
  <si>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</si>
  <si>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</si>
  <si>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</si>
  <si>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</si>
  <si>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</si>
  <si>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</si>
  <si>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</si>
  <si>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</si>
  <si>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</si>
  <si>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</si>
  <si>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</si>
  <si>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</si>
  <si>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</si>
  <si>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</si>
  <si>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</si>
  <si>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</si>
  <si>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</si>
  <si>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</si>
  <si>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</si>
  <si>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</si>
  <si>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</si>
  <si>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</si>
  <si>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</si>
  <si>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</si>
  <si>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</si>
  <si>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</si>
  <si>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</si>
  <si>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</si>
  <si>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</si>
  <si>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</si>
  <si>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</si>
  <si>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</si>
  <si>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</si>
  <si>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</si>
  <si>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</si>
  <si>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</si>
  <si>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</si>
  <si>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</si>
  <si>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</si>
  <si>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</si>
  <si>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</si>
  <si>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</si>
  <si>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</si>
  <si>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</si>
  <si>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</si>
  <si>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</si>
  <si>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</si>
  <si>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</si>
  <si>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</si>
  <si>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</si>
  <si>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</si>
  <si>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</si>
  <si>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</si>
  <si>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</si>
  <si>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</si>
  <si>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</si>
  <si>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</si>
  <si>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</si>
  <si>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</si>
  <si>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</si>
  <si>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</si>
  <si>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</si>
  <si>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</si>
  <si>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</si>
  <si>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</si>
  <si>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</si>
  <si>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</si>
  <si>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</si>
  <si>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</si>
  <si>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</si>
  <si>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</si>
  <si>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</si>
  <si>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</si>
  <si>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</si>
  <si>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</si>
  <si>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</si>
  <si>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</si>
  <si>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</si>
  <si>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</si>
  <si>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</si>
  <si>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</si>
  <si>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</si>
  <si>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</si>
  <si>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</si>
  <si>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</si>
  <si>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</si>
  <si>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</si>
  <si>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</si>
  <si>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</si>
  <si>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</si>
  <si>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</si>
  <si>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</si>
  <si>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</si>
  <si>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</si>
  <si>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</si>
  <si>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</si>
  <si>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</si>
  <si>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</si>
  <si>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</si>
  <si>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</si>
  <si>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</si>
  <si>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</si>
  <si>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</si>
  <si>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</si>
  <si>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</si>
  <si>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</si>
  <si>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</si>
  <si>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</si>
  <si>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</si>
  <si>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</si>
  <si>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</si>
  <si>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</si>
  <si>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</si>
  <si>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</si>
  <si>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</si>
  <si>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</si>
  <si>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</si>
  <si>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</si>
  <si>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</si>
  <si>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</si>
  <si>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</si>
  <si>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</si>
  <si>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</si>
  <si>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</si>
  <si>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</si>
  <si>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</si>
  <si>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</si>
  <si>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</si>
  <si>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</si>
  <si>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</si>
  <si>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</si>
  <si>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</si>
  <si>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</si>
  <si>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</si>
  <si>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</si>
  <si>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</si>
  <si>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</si>
  <si>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</si>
  <si>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</si>
  <si>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</si>
  <si>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</si>
  <si>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</si>
  <si>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</si>
  <si>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</si>
  <si>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</si>
  <si>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</si>
  <si>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</si>
  <si>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</si>
  <si>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</si>
  <si>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</si>
  <si>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</si>
  <si>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</si>
  <si>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</si>
  <si>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</si>
  <si>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</si>
  <si>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</si>
  <si>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</si>
  <si>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</si>
  <si>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</si>
  <si>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</si>
  <si>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</si>
  <si>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</si>
  <si>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</si>
  <si>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</si>
  <si>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</si>
  <si>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</si>
  <si>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</si>
  <si>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</si>
  <si>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</si>
  <si>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</si>
  <si>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</si>
  <si>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</si>
  <si>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</si>
  <si>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</si>
  <si>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</si>
  <si>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</si>
  <si>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</si>
  <si>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</si>
  <si>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</si>
  <si>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</si>
  <si>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</si>
  <si>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</si>
  <si>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</si>
  <si>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</si>
  <si>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</si>
  <si>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</si>
  <si>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</si>
  <si>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</si>
  <si>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</si>
  <si>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</si>
  <si>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</si>
  <si>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</si>
  <si>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</si>
  <si>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</si>
  <si>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</si>
  <si>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</si>
  <si>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</si>
  <si>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</si>
  <si>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</si>
  <si>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</si>
  <si>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</si>
  <si>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</si>
  <si>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</si>
  <si>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</si>
  <si>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</si>
  <si>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</si>
  <si>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</si>
  <si>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</si>
  <si>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</si>
  <si>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</si>
  <si>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</si>
  <si>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</si>
  <si>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</si>
  <si>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</si>
  <si>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</si>
  <si>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</si>
  <si>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</si>
  <si>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</si>
  <si>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</si>
  <si>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</si>
  <si>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</si>
  <si>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</si>
  <si>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</si>
  <si>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</si>
  <si>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</si>
  <si>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</si>
  <si>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</si>
  <si>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</si>
  <si>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</si>
  <si>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</si>
  <si>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</si>
  <si>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</si>
  <si>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</si>
  <si>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</si>
  <si>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</si>
  <si>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</si>
  <si>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</si>
  <si>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</si>
  <si>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</si>
  <si>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</si>
  <si>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</si>
  <si>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</si>
  <si>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</si>
  <si>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</si>
  <si>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</si>
  <si>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</si>
  <si>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</si>
  <si>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</si>
  <si>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</si>
  <si>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</si>
  <si>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</si>
  <si>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</si>
  <si>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</si>
  <si>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</si>
  <si>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</si>
  <si>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</si>
  <si>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</si>
  <si>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</si>
  <si>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</si>
  <si>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</si>
  <si>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</si>
  <si>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</si>
  <si>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</si>
  <si>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</si>
  <si>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</si>
  <si>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</si>
  <si>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</si>
  <si>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</si>
  <si>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</si>
  <si>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</si>
  <si>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</si>
  <si>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</si>
  <si>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</si>
  <si>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</si>
  <si>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</si>
  <si>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</si>
  <si>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</si>
  <si>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</si>
  <si>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</si>
  <si>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</si>
  <si>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</si>
  <si>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</si>
  <si>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</si>
  <si>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</si>
  <si>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</si>
  <si>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</si>
  <si>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</si>
  <si>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</si>
  <si>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</si>
  <si>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</si>
  <si>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</si>
  <si>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</si>
  <si>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</si>
  <si>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</si>
  <si>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</si>
  <si>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</si>
  <si>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</si>
  <si>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</si>
  <si>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</si>
  <si>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</si>
  <si>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</si>
  <si>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</si>
  <si>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</si>
  <si>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</si>
  <si>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</si>
  <si>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</si>
  <si>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</si>
  <si>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</si>
  <si>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</si>
  <si>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</si>
  <si>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</si>
  <si>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</si>
  <si>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</si>
  <si>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</si>
  <si>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</si>
  <si>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</si>
  <si>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</si>
  <si>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</si>
  <si>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</si>
  <si>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</si>
  <si>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</si>
  <si>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</si>
  <si>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</si>
  <si>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</si>
  <si>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</si>
  <si>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</si>
  <si>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</si>
  <si>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</si>
  <si>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</si>
  <si>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</si>
  <si>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</si>
  <si>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</si>
  <si>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</si>
  <si>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</si>
  <si>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</si>
  <si>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</si>
  <si>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</si>
  <si>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</si>
  <si>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</si>
  <si>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</si>
  <si>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</si>
  <si>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</si>
  <si>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</si>
  <si>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</si>
  <si>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</si>
  <si>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</si>
  <si>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</si>
  <si>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</si>
  <si>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</si>
  <si>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</si>
  <si>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</si>
  <si>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</si>
  <si>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</si>
  <si>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</si>
  <si>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</si>
  <si>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</si>
  <si>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</si>
  <si>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</si>
  <si>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</si>
  <si>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</si>
  <si>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</si>
  <si>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</si>
  <si>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</si>
  <si>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</si>
  <si>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</si>
  <si>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</si>
  <si>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</si>
  <si>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</si>
  <si>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</si>
  <si>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</si>
  <si>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</si>
  <si>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</si>
  <si>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</si>
  <si>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</si>
  <si>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</si>
  <si>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</si>
  <si>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</si>
  <si>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</si>
  <si>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</si>
  <si>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</si>
  <si>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</si>
  <si>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</si>
  <si>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</si>
  <si>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</si>
  <si>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</si>
  <si>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</si>
  <si>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</si>
  <si>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</si>
  <si>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</si>
  <si>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</si>
  <si>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</si>
  <si>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</si>
  <si>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</si>
  <si>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</si>
  <si>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</si>
  <si>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</si>
  <si>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</si>
  <si>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</si>
  <si>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</si>
  <si>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</si>
  <si>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</si>
  <si>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</si>
  <si>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</si>
  <si>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</si>
  <si>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</si>
  <si>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</si>
  <si>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</si>
  <si>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</si>
  <si>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</si>
  <si>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</si>
  <si>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</si>
  <si>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</si>
  <si>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</si>
  <si>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</si>
  <si>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</si>
  <si>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</si>
  <si>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</si>
  <si>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</si>
  <si>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</si>
  <si>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</si>
  <si>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</si>
  <si>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</si>
  <si>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</si>
  <si>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</si>
  <si>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</si>
  <si>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</si>
  <si>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</si>
  <si>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</si>
  <si>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</si>
  <si>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</si>
  <si>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</si>
  <si>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</si>
  <si>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</si>
  <si>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</si>
  <si>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</si>
  <si>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</si>
  <si>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</si>
  <si>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</si>
  <si>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</si>
  <si>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</si>
  <si>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</si>
  <si>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</si>
  <si>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</si>
  <si>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</si>
  <si>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</si>
  <si>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</si>
  <si>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</si>
  <si>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</si>
  <si>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</si>
  <si>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</si>
  <si>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</si>
  <si>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</si>
  <si>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</si>
  <si>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</si>
  <si>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</si>
  <si>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</si>
  <si>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</si>
  <si>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</si>
  <si>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</si>
  <si>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</si>
  <si>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</si>
  <si>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</si>
  <si>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</si>
  <si>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</si>
  <si>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</si>
  <si>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</si>
  <si>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</si>
  <si>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</si>
  <si>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</si>
  <si>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</si>
  <si>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</si>
  <si>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</si>
  <si>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</si>
  <si>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</si>
  <si>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</si>
  <si>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</si>
  <si>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</si>
  <si>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</si>
  <si>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</si>
  <si>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</si>
  <si>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</si>
  <si>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</si>
  <si>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</si>
  <si>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</si>
  <si>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</si>
  <si>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</si>
  <si>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</si>
  <si>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</si>
  <si>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</si>
  <si>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</si>
  <si>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</si>
  <si>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</si>
  <si>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</si>
  <si>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</si>
  <si>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</si>
  <si>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</si>
  <si>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</si>
  <si>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</si>
  <si>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</si>
  <si>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</si>
  <si>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</si>
  <si>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</si>
  <si>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</si>
  <si>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</si>
  <si>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</si>
  <si>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</si>
  <si>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</si>
  <si>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</si>
  <si>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</si>
  <si>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</si>
  <si>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</si>
  <si>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</si>
  <si>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</si>
  <si>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</si>
  <si>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</si>
  <si>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</si>
  <si>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</si>
  <si>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</si>
  <si>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</si>
  <si>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</si>
  <si>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</si>
  <si>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</si>
  <si>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</si>
  <si>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</si>
  <si>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</si>
  <si>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</si>
  <si>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</si>
  <si>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</si>
  <si>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</si>
  <si>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</si>
  <si>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</si>
  <si>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</si>
  <si>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</si>
  <si>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</si>
  <si>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</si>
  <si>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</si>
  <si>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</si>
  <si>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</si>
  <si>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</si>
  <si>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</si>
  <si>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</si>
  <si>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</si>
  <si>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</si>
  <si>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</si>
  <si>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</si>
  <si>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</si>
  <si>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</si>
  <si>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</si>
  <si>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</si>
  <si>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</si>
  <si>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</si>
  <si>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</si>
  <si>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</si>
  <si>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</si>
  <si>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</si>
  <si>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</si>
  <si>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</si>
  <si>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</si>
  <si>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</si>
  <si>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</si>
  <si>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</si>
  <si>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</si>
  <si>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</si>
  <si>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</si>
  <si>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</si>
  <si>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</si>
  <si>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</si>
  <si>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</si>
  <si>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</si>
  <si>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</si>
  <si>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</si>
  <si>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</si>
  <si>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</si>
  <si>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</si>
  <si>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</si>
  <si>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</si>
  <si>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</si>
  <si>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</si>
  <si>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</si>
  <si>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</si>
  <si>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</si>
  <si>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</si>
  <si>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</si>
  <si>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</si>
  <si>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</si>
  <si>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</si>
  <si>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</si>
  <si>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</si>
  <si>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</si>
  <si>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</si>
  <si>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</si>
  <si>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</si>
  <si>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</si>
  <si>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</si>
  <si>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</si>
  <si>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</si>
  <si>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</si>
  <si>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</si>
  <si>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</si>
  <si>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</si>
  <si>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</si>
  <si>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</si>
  <si>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</si>
  <si>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</si>
  <si>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</si>
  <si>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</si>
  <si>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</si>
  <si>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</si>
  <si>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</si>
  <si>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</si>
  <si>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</si>
  <si>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</si>
  <si>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</si>
  <si>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</si>
  <si>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</si>
  <si>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</si>
  <si>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</si>
  <si>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</si>
  <si>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</si>
  <si>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</si>
  <si>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</si>
  <si>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</si>
  <si>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</si>
  <si>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</si>
  <si>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</si>
  <si>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</si>
  <si>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</si>
  <si>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</si>
  <si>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</si>
  <si>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</si>
  <si>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</si>
  <si>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</si>
  <si>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</si>
  <si>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</si>
  <si>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</si>
  <si>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</si>
  <si>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</si>
  <si>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</si>
  <si>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</si>
  <si>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</si>
  <si>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</si>
  <si>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</si>
  <si>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</si>
  <si>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</si>
  <si>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</si>
  <si>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</si>
  <si>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</si>
  <si>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</si>
  <si>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</si>
  <si>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</si>
  <si>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</si>
  <si>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</si>
  <si>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</si>
  <si>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</si>
  <si>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</si>
  <si>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</si>
  <si>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</si>
  <si>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</si>
  <si>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</si>
  <si>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</si>
  <si>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</si>
  <si>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</si>
  <si>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</si>
  <si>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</si>
  <si>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</si>
  <si>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</si>
  <si>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</si>
  <si>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</si>
  <si>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</si>
  <si>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</si>
  <si>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</si>
  <si>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</si>
  <si>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</si>
  <si>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</si>
  <si>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</si>
  <si>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</si>
  <si>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</si>
  <si>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</si>
  <si>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</si>
  <si>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</si>
  <si>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</si>
  <si>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</si>
  <si>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</si>
  <si>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</si>
  <si>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</si>
  <si>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</si>
  <si>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</si>
  <si>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</si>
  <si>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</si>
  <si>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</si>
  <si>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</si>
  <si>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</si>
  <si>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</si>
  <si>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</si>
  <si>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</si>
  <si>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</si>
  <si>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</si>
  <si>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</si>
  <si>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</si>
  <si>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</si>
  <si>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</si>
  <si>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</si>
  <si>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</si>
  <si>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</si>
  <si>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</si>
  <si>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</si>
  <si>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</si>
  <si>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</si>
  <si>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</si>
  <si>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</si>
  <si>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</si>
  <si>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</si>
  <si>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</si>
  <si>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</si>
  <si>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</si>
  <si>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</si>
  <si>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</si>
  <si>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</si>
  <si>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</si>
  <si>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</si>
  <si>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</si>
  <si>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</si>
  <si>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</si>
  <si>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</si>
  <si>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</si>
  <si>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</si>
  <si>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</si>
  <si>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</si>
  <si>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</si>
  <si>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</si>
  <si>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</si>
  <si>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</si>
  <si>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</si>
  <si>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</si>
  <si>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</si>
  <si>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</si>
  <si>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</si>
  <si>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</si>
  <si>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</si>
  <si>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</si>
  <si>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</si>
  <si>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</si>
  <si>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</si>
  <si>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</si>
  <si>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</si>
  <si>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</si>
  <si>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</si>
  <si>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</si>
  <si>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</si>
  <si>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</si>
  <si>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</si>
  <si>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</si>
  <si>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</si>
  <si>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</si>
  <si>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</si>
  <si>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</si>
  <si>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</si>
  <si>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</si>
  <si>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</si>
  <si>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</si>
  <si>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</si>
  <si>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</si>
  <si>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</si>
  <si>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</si>
  <si>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</si>
  <si>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</si>
  <si>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</si>
  <si>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</si>
  <si>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</si>
  <si>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</si>
  <si>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</si>
  <si>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</si>
  <si>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</si>
  <si>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</si>
  <si>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</si>
  <si>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</si>
  <si>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</si>
  <si>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</si>
  <si>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</si>
  <si>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</si>
  <si>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</si>
  <si>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</si>
  <si>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</si>
  <si>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</si>
  <si>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</si>
  <si>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</si>
  <si>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</si>
  <si>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</si>
  <si>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</si>
  <si>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</si>
  <si>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</si>
  <si>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</si>
  <si>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</si>
  <si>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</si>
  <si>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</si>
  <si>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</si>
  <si>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</si>
  <si>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</si>
  <si>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</si>
  <si>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</si>
  <si>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</si>
  <si>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</si>
  <si>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</si>
  <si>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</si>
  <si>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</si>
  <si>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</si>
  <si>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</si>
  <si>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</si>
  <si>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</si>
  <si>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</si>
  <si>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</si>
  <si>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</si>
  <si>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</si>
  <si>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</si>
  <si>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</si>
  <si>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</si>
  <si>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</si>
  <si>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</si>
  <si>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</si>
  <si>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</si>
  <si>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</si>
  <si>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</si>
  <si>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</si>
  <si>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</si>
  <si>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</si>
  <si>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</si>
  <si>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</si>
  <si>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</si>
  <si>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</si>
  <si>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</si>
  <si>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</si>
  <si>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</si>
  <si>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</si>
  <si>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</si>
  <si>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</si>
  <si>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</si>
  <si>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</si>
  <si>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</si>
  <si>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</si>
  <si>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</si>
  <si>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</si>
  <si>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</si>
  <si>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</si>
  <si>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</si>
  <si>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</si>
  <si>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</si>
  <si>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</si>
  <si>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</si>
  <si>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</si>
  <si>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</si>
  <si>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</si>
  <si>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</si>
  <si>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</si>
  <si>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</si>
  <si>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</si>
  <si>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</si>
  <si>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</si>
  <si>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</si>
  <si>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</si>
  <si>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</si>
  <si>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</si>
  <si>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</si>
  <si>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</si>
  <si>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</si>
  <si>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</si>
  <si>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</si>
  <si>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</si>
  <si>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</si>
  <si>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</si>
  <si>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</si>
  <si>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</si>
  <si>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</si>
  <si>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</si>
  <si>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</si>
  <si>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</si>
  <si>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</si>
  <si>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</si>
  <si>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</si>
  <si>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</si>
  <si>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</si>
  <si>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</si>
  <si>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</si>
  <si>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</si>
  <si>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</si>
  <si>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</si>
  <si>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</si>
  <si>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</si>
  <si>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</si>
  <si>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</si>
  <si>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</si>
  <si>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</si>
  <si>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</si>
  <si>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</si>
  <si>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</si>
  <si>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</si>
  <si>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</si>
  <si>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</si>
  <si>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</si>
  <si>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</si>
  <si>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</si>
  <si>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</si>
  <si>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</si>
  <si>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</si>
  <si>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</si>
  <si>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</si>
  <si>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</si>
  <si>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</si>
  <si>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</si>
  <si>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</si>
  <si>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</si>
  <si>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</si>
  <si>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</si>
  <si>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</si>
  <si>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</si>
  <si>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</si>
  <si>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</si>
  <si>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</si>
  <si>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</si>
  <si>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</si>
  <si>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</si>
  <si>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</si>
  <si>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</si>
  <si>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</si>
  <si>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</si>
  <si>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</si>
  <si>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</si>
  <si>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</si>
  <si>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</si>
  <si>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</si>
  <si>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</si>
  <si>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</si>
  <si>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</si>
  <si>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</si>
  <si>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</si>
  <si>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</si>
  <si>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</si>
  <si>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</si>
  <si>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</si>
  <si>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</si>
  <si>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</si>
  <si>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</si>
  <si>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</si>
  <si>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</si>
  <si>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</si>
  <si>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</si>
  <si>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</si>
  <si>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</si>
  <si>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</si>
  <si>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</si>
  <si>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</si>
  <si>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</si>
  <si>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</si>
  <si>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</si>
  <si>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</si>
  <si>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</si>
  <si>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</si>
  <si>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</si>
  <si>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</si>
  <si>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</si>
  <si>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</si>
  <si>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</si>
  <si>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</si>
  <si>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</si>
  <si>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</si>
  <si>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</si>
  <si>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</si>
  <si>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</si>
  <si>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</si>
  <si>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</si>
  <si>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</si>
  <si>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</si>
  <si>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</si>
  <si>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</si>
  <si>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</si>
  <si>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</si>
  <si>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</si>
  <si>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</si>
  <si>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</si>
  <si>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</si>
  <si>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</si>
  <si>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</si>
  <si>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</si>
  <si>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</si>
  <si>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</si>
  <si>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</si>
  <si>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</si>
  <si>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</si>
  <si>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</si>
  <si>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</si>
  <si>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</si>
  <si>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</si>
  <si>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</si>
  <si>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</si>
  <si>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</si>
  <si>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</si>
  <si>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</si>
  <si>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</si>
  <si>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</si>
  <si>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</si>
  <si>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</si>
  <si>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</si>
  <si>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</si>
  <si>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</si>
  <si>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</si>
  <si>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</si>
  <si>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</si>
  <si>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</si>
  <si>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</si>
  <si>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</si>
  <si>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</si>
  <si>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</si>
  <si>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</si>
  <si>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</si>
  <si>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</si>
  <si>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</si>
  <si>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</si>
  <si>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</si>
  <si>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</si>
  <si>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</si>
  <si>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</si>
  <si>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</si>
  <si>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</si>
  <si>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</si>
  <si>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</si>
  <si>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</si>
  <si>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</si>
  <si>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</si>
  <si>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</si>
  <si>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</si>
  <si>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</si>
  <si>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</si>
  <si>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</si>
  <si>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</si>
  <si>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</si>
  <si>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</si>
  <si>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</si>
  <si>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</si>
  <si>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</si>
  <si>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</si>
  <si>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</si>
  <si>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</si>
  <si>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</si>
  <si>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</si>
  <si>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</si>
  <si>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</si>
  <si>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</si>
  <si>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</si>
  <si>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</si>
  <si>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</si>
  <si>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</si>
  <si>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</si>
  <si>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</si>
  <si>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</si>
  <si>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</si>
  <si>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</si>
  <si>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</si>
  <si>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</si>
  <si>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</si>
  <si>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</si>
  <si>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</si>
  <si>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</si>
  <si>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</si>
  <si>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</si>
  <si>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</si>
  <si>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</si>
  <si>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</si>
  <si>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</si>
  <si>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</si>
  <si>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</si>
  <si>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</si>
  <si>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</si>
  <si>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</si>
  <si>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</si>
  <si>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</si>
  <si>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</si>
  <si>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</si>
  <si>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</si>
  <si>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</si>
  <si>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</si>
  <si>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</si>
  <si>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</si>
  <si>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</si>
  <si>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</si>
  <si>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</si>
  <si>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</si>
  <si>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</si>
  <si>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</si>
  <si>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</si>
  <si>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</si>
  <si>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</si>
  <si>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</si>
  <si>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</si>
  <si>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</si>
  <si>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</si>
  <si>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</si>
  <si>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</si>
  <si>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</si>
  <si>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</si>
  <si>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</si>
  <si>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</si>
  <si>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</si>
  <si>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</si>
  <si>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</si>
  <si>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</si>
  <si>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</si>
  <si>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</si>
  <si>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</si>
  <si>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</si>
  <si>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</si>
  <si>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</si>
  <si>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</si>
  <si>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</si>
  <si>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</si>
  <si>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</si>
  <si>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</si>
  <si>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</si>
  <si>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</si>
  <si>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</si>
  <si>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</si>
  <si>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</si>
  <si>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</si>
  <si>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</si>
  <si>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</si>
  <si>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</si>
  <si>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</si>
  <si>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</si>
  <si>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</si>
  <si>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</si>
  <si>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</si>
  <si>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</si>
  <si>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</si>
  <si>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</si>
  <si>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</si>
  <si>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</si>
  <si>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</si>
  <si>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</si>
  <si>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</si>
  <si>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</si>
  <si>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</si>
  <si>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</si>
  <si>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</si>
  <si>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</si>
  <si>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</si>
  <si>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</si>
  <si>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</si>
  <si>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</si>
  <si>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</si>
  <si>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</si>
  <si>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</si>
  <si>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</si>
  <si>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</si>
  <si>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</si>
  <si>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</si>
  <si>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</si>
  <si>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</si>
  <si>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</si>
  <si>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</si>
  <si>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</si>
  <si>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</si>
  <si>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</si>
  <si>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</si>
  <si>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</si>
  <si>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</si>
  <si>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</si>
  <si>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</si>
  <si>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</si>
  <si>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</si>
  <si>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</si>
  <si>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</si>
  <si>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</si>
  <si>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</si>
  <si>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</si>
  <si>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</si>
  <si>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</si>
  <si>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</si>
  <si>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</si>
  <si>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</si>
  <si>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</si>
  <si>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</si>
  <si>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</si>
  <si>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</si>
  <si>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</si>
  <si>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</si>
  <si>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</si>
  <si>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</si>
  <si>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</si>
  <si>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</si>
  <si>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</si>
  <si>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</si>
  <si>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</si>
  <si>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</si>
  <si>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</si>
  <si>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</si>
  <si>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</si>
  <si>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</si>
  <si>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</si>
  <si>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</si>
  <si>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</si>
  <si>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</si>
  <si>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</si>
  <si>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</si>
  <si>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</si>
  <si>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</si>
  <si>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</si>
  <si>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</si>
  <si>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</si>
  <si>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</si>
  <si>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</si>
  <si>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</si>
  <si>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</si>
  <si>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</si>
  <si>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</si>
  <si>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</si>
  <si>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</si>
  <si>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</si>
  <si>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</si>
  <si>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</si>
  <si>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</si>
  <si>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</si>
  <si>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</si>
  <si>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</si>
  <si>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</si>
  <si>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</si>
  <si>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</si>
  <si>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</si>
  <si>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</si>
  <si>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</si>
  <si>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</si>
  <si>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</si>
  <si>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</si>
  <si>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</si>
  <si>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</si>
  <si>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</si>
  <si>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</si>
  <si>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</si>
  <si>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</si>
  <si>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</si>
  <si>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</si>
  <si>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</si>
  <si>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</si>
  <si>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</si>
  <si>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</si>
  <si>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</si>
  <si>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</si>
  <si>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</si>
  <si>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</si>
  <si>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</si>
  <si>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</si>
  <si>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</si>
  <si>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</si>
  <si>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</si>
  <si>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</si>
  <si>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</si>
  <si>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</si>
  <si>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</si>
  <si>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</si>
  <si>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</si>
  <si>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</si>
  <si>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</si>
  <si>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</si>
  <si>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</si>
  <si>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</si>
  <si>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</si>
  <si>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</si>
  <si>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</si>
  <si>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</si>
  <si>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</si>
  <si>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</si>
  <si>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</si>
  <si>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</si>
  <si>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</si>
  <si>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</si>
  <si>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</si>
  <si>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</si>
  <si>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</si>
  <si>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</si>
  <si>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</si>
  <si>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</si>
  <si>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</si>
  <si>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</si>
  <si>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</si>
  <si>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</si>
  <si>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</si>
  <si>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</si>
  <si>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</si>
  <si>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</si>
  <si>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</si>
  <si>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</si>
  <si>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</si>
  <si>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</si>
  <si>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</si>
  <si>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</si>
  <si>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</si>
  <si>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</si>
  <si>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</si>
  <si>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</si>
  <si>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</si>
  <si>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</si>
  <si>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</si>
  <si>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</si>
  <si>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</si>
  <si>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</si>
  <si>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</si>
  <si>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</si>
  <si>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</si>
  <si>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</si>
  <si>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</si>
  <si>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</si>
  <si>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</si>
  <si>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</si>
  <si>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</si>
  <si>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</si>
  <si>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</si>
  <si>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</si>
  <si>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</si>
  <si>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</si>
  <si>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</si>
  <si>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</si>
  <si>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</si>
  <si>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</si>
  <si>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</si>
  <si>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</si>
  <si>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</si>
  <si>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</si>
  <si>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</si>
  <si>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</si>
  <si>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</si>
  <si>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</si>
  <si>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</si>
  <si>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</si>
  <si>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</si>
  <si>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</si>
  <si>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</si>
  <si>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</si>
  <si>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</si>
  <si>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</si>
  <si>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</si>
  <si>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</si>
  <si>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</si>
  <si>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</si>
  <si>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</si>
  <si>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</si>
  <si>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</si>
  <si>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</si>
  <si>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</si>
  <si>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</si>
  <si>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</si>
  <si>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</si>
  <si>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</si>
  <si>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</si>
  <si>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</si>
  <si>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</si>
  <si>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</si>
  <si>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</si>
  <si>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</si>
  <si>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</si>
  <si>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</si>
  <si>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</si>
  <si>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</si>
  <si>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</si>
  <si>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</si>
  <si>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</si>
  <si>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</si>
  <si>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</si>
  <si>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</si>
  <si>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</si>
  <si>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</si>
  <si>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</si>
  <si>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</si>
  <si>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</si>
  <si>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</si>
  <si>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</si>
  <si>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</si>
  <si>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</si>
  <si>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</si>
  <si>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</si>
  <si>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</si>
  <si>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</si>
  <si>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</si>
  <si>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</si>
  <si>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</si>
  <si>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</si>
  <si>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</si>
  <si>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</si>
  <si>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</si>
  <si>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</si>
  <si>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</si>
  <si>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</si>
  <si>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</si>
  <si>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</si>
  <si>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</si>
  <si>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</si>
  <si>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</si>
  <si>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</si>
  <si>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</si>
  <si>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</si>
  <si>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</si>
  <si>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</si>
  <si>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</si>
  <si>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</si>
  <si>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</si>
  <si>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</si>
  <si>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</si>
  <si>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</si>
  <si>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</si>
  <si>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</si>
  <si>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</si>
  <si>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</si>
  <si>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</si>
  <si>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</si>
  <si>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</si>
  <si>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</si>
  <si>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</si>
  <si>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</si>
  <si>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</si>
  <si>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</si>
  <si>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</si>
  <si>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</si>
  <si>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</si>
  <si>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</si>
  <si>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</si>
  <si>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</si>
  <si>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</si>
  <si>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</si>
  <si>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</si>
  <si>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</si>
  <si>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</si>
  <si>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</si>
  <si>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</si>
  <si>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</si>
  <si>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</si>
  <si>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</si>
  <si>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</si>
  <si>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</si>
  <si>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</si>
  <si>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</si>
  <si>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</si>
  <si>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</si>
  <si>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</si>
  <si>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</si>
  <si>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</si>
  <si>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</si>
  <si>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</si>
  <si>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</si>
  <si>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</si>
  <si>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</si>
  <si>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</si>
  <si>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</si>
  <si>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</si>
  <si>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</si>
  <si>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</si>
  <si>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</si>
  <si>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</si>
  <si>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</si>
  <si>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</si>
  <si>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</si>
  <si>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</si>
  <si>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</si>
  <si>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</si>
  <si>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</si>
  <si>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</si>
  <si>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</si>
  <si>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</si>
  <si>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</si>
  <si>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</si>
  <si>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</si>
  <si>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</si>
  <si>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</si>
  <si>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</si>
  <si>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</si>
  <si>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</si>
  <si>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</si>
  <si>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</si>
  <si>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</si>
  <si>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</si>
  <si>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</si>
  <si>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</si>
  <si>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</si>
  <si>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</si>
  <si>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</si>
  <si>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</si>
  <si>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</si>
  <si>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</si>
  <si>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</si>
  <si>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</si>
  <si>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</si>
  <si>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</si>
  <si>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</si>
  <si>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</si>
  <si>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</si>
  <si>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</si>
  <si>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</si>
  <si>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</si>
  <si>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</si>
  <si>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</si>
  <si>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</si>
  <si>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</si>
  <si>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</si>
  <si>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</si>
  <si>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</si>
  <si>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</si>
  <si>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</si>
  <si>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</si>
  <si>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</si>
  <si>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</si>
  <si>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</si>
  <si>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</si>
  <si>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</si>
  <si>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</si>
  <si>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</si>
  <si>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</si>
  <si>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</si>
  <si>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</si>
  <si>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</si>
  <si>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</si>
  <si>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</si>
  <si>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</si>
  <si>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</si>
  <si>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</si>
  <si>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</si>
  <si>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</si>
  <si>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</si>
  <si>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</si>
  <si>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</si>
  <si>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</si>
  <si>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</si>
  <si>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</si>
  <si>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</si>
  <si>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</si>
  <si>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</si>
  <si>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</si>
  <si>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</si>
  <si>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</si>
  <si>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</si>
  <si>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</si>
  <si>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</si>
  <si>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</si>
  <si>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</si>
  <si>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</si>
  <si>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</si>
  <si>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</si>
  <si>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</si>
  <si>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</si>
  <si>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</si>
  <si>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</si>
  <si>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</si>
  <si>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</si>
  <si>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</si>
  <si>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</si>
  <si>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</si>
  <si>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</si>
  <si>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</si>
  <si>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</si>
  <si>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</si>
  <si>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</si>
  <si>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</si>
  <si>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</si>
  <si>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</si>
  <si>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</si>
  <si>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</si>
  <si>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</si>
  <si>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</si>
  <si>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</si>
  <si>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</si>
  <si>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</si>
  <si>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</si>
  <si>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</si>
  <si>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</si>
  <si>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</si>
  <si>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</si>
  <si>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</si>
  <si>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</si>
  <si>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</si>
  <si>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</si>
  <si>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</si>
  <si>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</si>
  <si>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</si>
  <si>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</si>
  <si>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</si>
  <si>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</si>
  <si>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</si>
  <si>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</si>
  <si>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</si>
  <si>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</si>
  <si>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</si>
  <si>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</si>
  <si>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</si>
  <si>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</si>
  <si>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</si>
  <si>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</si>
  <si>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</si>
  <si>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</si>
  <si>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</si>
  <si>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</si>
  <si>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</si>
  <si>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</si>
  <si>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</si>
  <si>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</si>
  <si>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</si>
  <si>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</si>
  <si>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</si>
  <si>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</si>
  <si>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</si>
  <si>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</si>
  <si>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</si>
  <si>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</si>
  <si>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</si>
  <si>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</si>
  <si>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</si>
  <si>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</si>
  <si>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</si>
  <si>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</si>
  <si>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</si>
  <si>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</si>
  <si>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</si>
  <si>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</si>
  <si>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</si>
  <si>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</si>
  <si>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</si>
  <si>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</si>
  <si>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</si>
  <si>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</si>
  <si>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</si>
  <si>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</si>
  <si>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</si>
  <si>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</si>
  <si>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</si>
  <si>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</si>
  <si>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</si>
  <si>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</si>
  <si>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</si>
  <si>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</si>
  <si>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</si>
  <si>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</si>
  <si>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</si>
  <si>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</si>
  <si>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</si>
  <si>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</si>
  <si>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</si>
  <si>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</si>
  <si>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</si>
  <si>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</si>
  <si>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</si>
  <si>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</si>
  <si>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</si>
  <si>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</si>
  <si>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</si>
  <si>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</si>
  <si>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</si>
  <si>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</si>
  <si>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</si>
  <si>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</si>
  <si>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</si>
  <si>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</si>
  <si>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</si>
  <si>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</si>
  <si>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</si>
  <si>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</si>
  <si>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</si>
  <si>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</si>
  <si>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</si>
  <si>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</si>
  <si>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</si>
  <si>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</si>
  <si>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</si>
  <si>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</si>
  <si>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</si>
  <si>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</si>
  <si>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</si>
  <si>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</si>
  <si>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</si>
  <si>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</si>
  <si>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</si>
  <si>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</si>
  <si>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</si>
  <si>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</si>
  <si>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</si>
  <si>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</si>
  <si>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</si>
  <si>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</si>
  <si>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</si>
  <si>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</si>
  <si>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</si>
  <si>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</si>
  <si>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</si>
  <si>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</si>
  <si>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</si>
  <si>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</si>
  <si>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</si>
  <si>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</si>
  <si>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</si>
  <si>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</si>
  <si>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</si>
  <si>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</si>
  <si>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</si>
  <si>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</si>
  <si>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</si>
  <si>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</si>
  <si>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</si>
  <si>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</si>
  <si>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</si>
  <si>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</si>
  <si>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</si>
  <si>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</si>
  <si>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</si>
  <si>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</si>
  <si>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</si>
  <si>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</si>
  <si>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</si>
  <si>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</si>
  <si>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</si>
  <si>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</si>
  <si>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</si>
  <si>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</si>
  <si>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</si>
  <si>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</si>
  <si>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</si>
  <si>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</si>
  <si>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</si>
  <si>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</si>
  <si>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</si>
  <si>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</si>
  <si>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</si>
  <si>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</si>
  <si>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</si>
  <si>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</si>
  <si>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</si>
  <si>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</si>
  <si>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</si>
  <si>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</si>
  <si>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</si>
  <si>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</si>
  <si>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</si>
  <si>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</si>
  <si>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</si>
  <si>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</si>
  <si>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</si>
  <si>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</si>
  <si>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</si>
  <si>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</si>
  <si>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</si>
  <si>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</si>
  <si>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</si>
  <si>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</si>
  <si>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</si>
  <si>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</si>
  <si>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</si>
  <si>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</si>
  <si>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</si>
  <si>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</si>
  <si>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</si>
  <si>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</si>
  <si>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</si>
  <si>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</si>
  <si>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</si>
  <si>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</si>
  <si>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</si>
  <si>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</si>
  <si>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</si>
  <si>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</si>
  <si>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</si>
  <si>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</si>
  <si>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</si>
  <si>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</si>
  <si>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</si>
  <si>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</si>
  <si>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</si>
  <si>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</si>
  <si>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</si>
  <si>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</si>
  <si>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</si>
  <si>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</si>
  <si>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</si>
  <si>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</si>
  <si>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</si>
  <si>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</si>
  <si>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</si>
  <si>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</si>
  <si>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</si>
  <si>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</si>
  <si>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</si>
  <si>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</si>
  <si>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</si>
  <si>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</si>
  <si>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</si>
  <si>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</si>
  <si>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</si>
  <si>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</si>
  <si>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</si>
  <si>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</si>
  <si>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</si>
  <si>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</si>
  <si>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</si>
  <si>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</si>
  <si>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</si>
  <si>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</si>
  <si>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</si>
  <si>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</si>
  <si>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</si>
  <si>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</si>
  <si>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</si>
  <si>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</si>
  <si>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</si>
  <si>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</si>
  <si>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</si>
  <si>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</si>
  <si>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</si>
  <si>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</si>
  <si>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</si>
  <si>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</si>
  <si>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</si>
  <si>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</si>
  <si>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</si>
  <si>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</si>
  <si>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</si>
  <si>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</si>
  <si>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</si>
  <si>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</si>
  <si>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</si>
  <si>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</si>
  <si>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</si>
  <si>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</si>
  <si>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</si>
  <si>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</si>
  <si>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</si>
  <si>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</si>
  <si>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</si>
  <si>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</si>
  <si>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</si>
  <si>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</si>
  <si>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</si>
  <si>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</si>
  <si>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</si>
  <si>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</si>
  <si>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</si>
  <si>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</si>
  <si>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</si>
  <si>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</si>
  <si>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</si>
  <si>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</si>
  <si>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</si>
  <si>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</si>
  <si>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</si>
  <si>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</si>
  <si>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</si>
  <si>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</si>
  <si>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</si>
  <si>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</si>
  <si>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</si>
  <si>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</si>
  <si>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</si>
  <si>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</si>
  <si>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</si>
  <si>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</si>
  <si>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</si>
  <si>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</si>
  <si>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</si>
  <si>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</si>
  <si>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</si>
  <si>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</si>
  <si>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</si>
  <si>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</si>
  <si>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</si>
  <si>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</si>
  <si>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</si>
  <si>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</si>
  <si>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</si>
  <si>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</si>
  <si>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</si>
  <si>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</si>
  <si>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</si>
  <si>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</si>
  <si>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</si>
  <si>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</si>
  <si>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</si>
  <si>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</si>
  <si>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</si>
  <si>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</si>
  <si>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</si>
  <si>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</si>
  <si>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</si>
  <si>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</si>
  <si>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</si>
  <si>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</si>
  <si>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</si>
  <si>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</si>
  <si>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</si>
  <si>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</si>
  <si>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</si>
  <si>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</si>
  <si>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</si>
  <si>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</si>
  <si>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</si>
  <si>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</si>
  <si>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</si>
  <si>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</si>
  <si>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</si>
  <si>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</si>
  <si>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</si>
  <si>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</si>
  <si>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</si>
  <si>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</si>
  <si>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</si>
  <si>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</si>
  <si>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</si>
  <si>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</si>
  <si>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</si>
  <si>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</si>
  <si>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</si>
  <si>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</si>
  <si>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</si>
  <si>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</si>
  <si>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</si>
  <si>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</si>
  <si>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</si>
  <si>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</si>
  <si>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</si>
  <si>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</si>
  <si>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</si>
  <si>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</si>
  <si>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</si>
  <si>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</si>
  <si>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</si>
  <si>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</si>
  <si>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</si>
  <si>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</si>
  <si>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</si>
  <si>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</si>
  <si>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</si>
  <si>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</si>
  <si>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</si>
  <si>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</si>
  <si>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</si>
  <si>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</si>
  <si>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</si>
  <si>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</si>
  <si>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</si>
  <si>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</si>
  <si>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</si>
  <si>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</si>
  <si>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</si>
  <si>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</si>
  <si>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</si>
  <si>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</si>
  <si>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</si>
  <si>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</si>
  <si>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</si>
  <si>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</si>
  <si>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</si>
  <si>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</si>
  <si>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</si>
  <si>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</si>
  <si>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</si>
  <si>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</si>
  <si>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</si>
  <si>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</si>
  <si>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</si>
  <si>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</si>
  <si>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</si>
  <si>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</si>
  <si>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</si>
  <si>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</si>
  <si>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</si>
  <si>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</si>
  <si>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</si>
  <si>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</si>
  <si>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</si>
  <si>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</si>
  <si>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</si>
  <si>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</si>
  <si>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</si>
  <si>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</si>
  <si>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</si>
  <si>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</si>
  <si>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</si>
  <si>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</si>
  <si>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</si>
  <si>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</si>
  <si>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</si>
  <si>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</si>
  <si>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</si>
  <si>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</si>
  <si>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</si>
  <si>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</si>
  <si>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</si>
  <si>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</si>
  <si>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</si>
  <si>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</si>
  <si>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</si>
  <si>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</si>
  <si>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</si>
  <si>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</si>
  <si>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</si>
  <si>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</si>
  <si>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</si>
  <si>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</si>
  <si>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</si>
  <si>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</si>
  <si>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</si>
  <si>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</si>
  <si>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</si>
  <si>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</si>
  <si>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</si>
  <si>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</si>
  <si>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</si>
  <si>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</si>
  <si>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</si>
  <si>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</si>
  <si>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</si>
  <si>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</si>
  <si>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</si>
  <si>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</si>
  <si>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</si>
  <si>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</si>
  <si>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</si>
  <si>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</si>
  <si>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</si>
  <si>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</si>
  <si>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</si>
  <si>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</si>
  <si>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</si>
  <si>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</si>
  <si>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</si>
  <si>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</si>
  <si>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</si>
  <si>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</si>
  <si>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</si>
  <si>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</si>
  <si>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</si>
  <si>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</si>
  <si>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</si>
  <si>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</si>
  <si>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</si>
  <si>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</si>
  <si>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</si>
  <si>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</si>
  <si>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</si>
  <si>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</si>
  <si>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</si>
  <si>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</si>
  <si>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</si>
  <si>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</si>
  <si>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</si>
  <si>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</si>
  <si>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</si>
  <si>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</si>
  <si>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</si>
  <si>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</si>
  <si>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</si>
  <si>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</si>
  <si>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</si>
  <si>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</si>
  <si>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</si>
  <si>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</si>
  <si>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</si>
  <si>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</si>
  <si>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</si>
  <si>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</si>
  <si>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</si>
  <si>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</si>
  <si>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</si>
  <si>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</si>
  <si>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</si>
  <si>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</si>
  <si>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</si>
  <si>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</si>
  <si>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</si>
  <si>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</si>
  <si>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</si>
  <si>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</si>
  <si>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</si>
  <si>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</si>
  <si>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</si>
  <si>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</si>
  <si>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</si>
  <si>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</si>
  <si>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</si>
  <si>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</si>
  <si>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</si>
  <si>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</si>
  <si>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</si>
  <si>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</si>
  <si>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</si>
  <si>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</si>
  <si>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</si>
  <si>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</si>
  <si>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</si>
  <si>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</si>
  <si>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</si>
  <si>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</si>
  <si>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</si>
  <si>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</si>
  <si>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</si>
  <si>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</si>
  <si>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</si>
  <si>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</si>
  <si>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</si>
  <si>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</si>
  <si>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</si>
  <si>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</si>
  <si>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</si>
  <si>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</si>
  <si>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</si>
  <si>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</si>
  <si>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</si>
  <si>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</si>
  <si>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</si>
  <si>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</si>
  <si>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</si>
  <si>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</si>
  <si>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</si>
  <si>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</si>
  <si>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</si>
  <si>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</si>
  <si>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</si>
  <si>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</si>
  <si>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</si>
  <si>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</si>
  <si>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</si>
  <si>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</si>
  <si>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</si>
  <si>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</si>
  <si>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</si>
  <si>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</si>
  <si>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</si>
  <si>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</si>
  <si>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</si>
  <si>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</si>
  <si>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</si>
  <si>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</si>
  <si>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</si>
  <si>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</si>
  <si>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</si>
  <si>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</si>
  <si>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</si>
  <si>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</si>
  <si>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</si>
  <si>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</si>
  <si>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</si>
  <si>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</si>
  <si>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</si>
  <si>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</si>
  <si>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</si>
  <si>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</si>
  <si>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</si>
  <si>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</si>
  <si>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</si>
  <si>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</si>
  <si>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</si>
  <si>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</si>
  <si>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</si>
  <si>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</si>
  <si>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</si>
  <si>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</si>
  <si>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</si>
  <si>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</si>
  <si>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</si>
  <si>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</si>
  <si>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</si>
  <si>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</si>
  <si>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</si>
  <si>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</si>
  <si>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</si>
  <si>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</si>
  <si>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</si>
  <si>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</si>
  <si>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</si>
  <si>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</si>
  <si>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</si>
  <si>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</si>
  <si>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</si>
  <si>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</si>
  <si>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</si>
  <si>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</si>
  <si>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</si>
  <si>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</si>
  <si>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</si>
  <si>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</si>
  <si>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</si>
  <si>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</si>
  <si>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</si>
  <si>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</si>
  <si>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</si>
  <si>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</si>
  <si>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</si>
  <si>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</si>
  <si>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</si>
  <si>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</si>
  <si>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</si>
  <si>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</si>
  <si>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</si>
  <si>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</si>
  <si>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</si>
  <si>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</si>
  <si>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</si>
  <si>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</si>
  <si>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</si>
  <si>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</si>
  <si>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</si>
  <si>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</si>
  <si>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</si>
  <si>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</si>
  <si>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</si>
  <si>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</si>
  <si>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</si>
  <si>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</si>
  <si>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</si>
  <si>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</si>
  <si>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</si>
  <si>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</si>
  <si>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</si>
  <si>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</si>
  <si>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</si>
  <si>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</si>
  <si>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</si>
  <si>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</si>
  <si>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</si>
  <si>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</si>
  <si>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</si>
  <si>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</si>
  <si>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</si>
  <si>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</si>
  <si>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</si>
  <si>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</si>
  <si>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</si>
  <si>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</si>
  <si>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</si>
  <si>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</si>
  <si>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</si>
  <si>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</si>
  <si>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</si>
  <si>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</si>
  <si>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</si>
  <si>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</si>
  <si>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</si>
  <si>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</si>
  <si>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</si>
  <si>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</si>
  <si>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</si>
  <si>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</si>
  <si>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</si>
  <si>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</si>
  <si>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</si>
  <si>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</si>
  <si>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</si>
  <si>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</si>
  <si>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</si>
  <si>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</si>
  <si>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</si>
  <si>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</si>
  <si>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</si>
  <si>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</si>
  <si>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</si>
  <si>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</si>
  <si>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</si>
  <si>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</si>
  <si>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</si>
  <si>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</si>
  <si>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</si>
  <si>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</si>
  <si>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</si>
  <si>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</si>
  <si>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</si>
  <si>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</si>
  <si>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</si>
  <si>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</si>
  <si>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</si>
  <si>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</si>
  <si>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</si>
  <si>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</si>
  <si>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</si>
  <si>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</si>
  <si>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</si>
  <si>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</si>
  <si>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</si>
  <si>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</si>
  <si>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</si>
  <si>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</si>
  <si>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</si>
  <si>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</si>
  <si>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</si>
  <si>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</si>
  <si>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</si>
  <si>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</si>
  <si>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</si>
  <si>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</si>
  <si>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</si>
  <si>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</si>
  <si>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</si>
  <si>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</si>
  <si>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</si>
  <si>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</si>
  <si>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</si>
  <si>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</si>
  <si>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</si>
  <si>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</si>
  <si>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</si>
  <si>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</si>
  <si>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</si>
  <si>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</si>
  <si>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</si>
  <si>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</si>
  <si>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</si>
  <si>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</si>
  <si>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</si>
  <si>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</si>
  <si>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</si>
  <si>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</si>
  <si>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</si>
  <si>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</si>
  <si>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</si>
  <si>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</si>
  <si>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</si>
  <si>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</si>
  <si>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</si>
  <si>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</si>
  <si>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</si>
  <si>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</si>
  <si>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</si>
  <si>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</si>
  <si>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</si>
  <si>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</si>
  <si>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</si>
  <si>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</si>
  <si>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</si>
  <si>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</si>
  <si>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</si>
  <si>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</si>
  <si>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</si>
  <si>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</si>
  <si>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</si>
  <si>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</si>
  <si>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</si>
  <si>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</si>
  <si>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</si>
  <si>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</si>
  <si>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</si>
  <si>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</si>
  <si>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</si>
  <si>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</si>
  <si>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</si>
  <si>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</si>
  <si>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</si>
  <si>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</si>
  <si>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</si>
  <si>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</si>
  <si>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</si>
  <si>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</si>
  <si>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</si>
  <si>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</si>
  <si>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</si>
  <si>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</si>
  <si>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</si>
  <si>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</si>
  <si>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</si>
  <si>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</si>
  <si>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</si>
  <si>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</si>
  <si>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</si>
  <si>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</si>
  <si>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</si>
  <si>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</si>
  <si>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</si>
  <si>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</si>
  <si>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</si>
  <si>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</si>
  <si>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</si>
  <si>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</si>
  <si>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</si>
  <si>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</si>
  <si>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</si>
  <si>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</si>
  <si>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</si>
  <si>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</si>
  <si>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</si>
  <si>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</si>
  <si>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</si>
  <si>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</si>
  <si>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</si>
  <si>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</si>
  <si>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</si>
  <si>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</si>
  <si>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</si>
  <si>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</si>
  <si>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</si>
  <si>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</si>
  <si>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</si>
  <si>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</si>
  <si>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</si>
  <si>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</si>
  <si>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</si>
  <si>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</si>
  <si>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</si>
  <si>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</si>
  <si>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</si>
  <si>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</si>
  <si>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</si>
  <si>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</si>
  <si>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</si>
  <si>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</si>
  <si>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</si>
  <si>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</si>
  <si>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</si>
  <si>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</si>
  <si>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</si>
  <si>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</si>
  <si>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</si>
  <si>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</si>
  <si>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</si>
  <si>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</si>
  <si>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</si>
  <si>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</si>
  <si>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</si>
  <si>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</si>
  <si>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</si>
  <si>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</si>
  <si>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</si>
  <si>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</si>
  <si>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</si>
  <si>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</si>
  <si>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</si>
  <si>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</si>
  <si>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</si>
  <si>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</si>
  <si>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</si>
  <si>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</si>
  <si>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</si>
  <si>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</si>
  <si>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</si>
  <si>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</si>
  <si>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</si>
  <si>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</si>
  <si>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</si>
  <si>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</si>
  <si>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</si>
  <si>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</si>
  <si>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</si>
  <si>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</si>
  <si>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</si>
  <si>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</si>
  <si>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</si>
  <si>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</si>
  <si>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</si>
  <si>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</si>
  <si>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</si>
  <si>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</si>
  <si>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</si>
  <si>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</si>
  <si>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</si>
  <si>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</si>
  <si>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</si>
  <si>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</si>
  <si>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</si>
  <si>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</si>
  <si>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</si>
  <si>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</si>
  <si>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</si>
  <si>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</si>
  <si>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</si>
  <si>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</si>
  <si>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</si>
  <si>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</si>
  <si>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</si>
  <si>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</si>
  <si>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</si>
  <si>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</si>
  <si>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</si>
  <si>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</si>
  <si>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</si>
  <si>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</si>
  <si>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</si>
  <si>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</si>
  <si>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</si>
  <si>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</si>
  <si>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</si>
  <si>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</si>
  <si>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</si>
  <si>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</si>
  <si>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</si>
  <si>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</si>
  <si>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</si>
  <si>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</si>
  <si>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</si>
  <si>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</si>
  <si>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</si>
  <si>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</si>
  <si>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</si>
  <si>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</si>
  <si>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</si>
  <si>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</si>
  <si>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</si>
  <si>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</si>
  <si>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</si>
  <si>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</si>
  <si>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</si>
  <si>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</si>
  <si>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</si>
  <si>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</si>
  <si>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</si>
  <si>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</si>
  <si>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</si>
  <si>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</si>
  <si>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</si>
  <si>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</si>
  <si>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</si>
  <si>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</si>
  <si>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</si>
  <si>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</si>
  <si>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</si>
  <si>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</si>
  <si>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</si>
  <si>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</si>
  <si>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</si>
  <si>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</si>
  <si>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</si>
  <si>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</si>
  <si>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</si>
  <si>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</si>
  <si>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</si>
  <si>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</si>
  <si>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</si>
  <si>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</si>
  <si>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</si>
  <si>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</si>
  <si>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</si>
  <si>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</si>
  <si>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</si>
  <si>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</si>
  <si>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</si>
  <si>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</si>
  <si>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</si>
  <si>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</si>
  <si>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</si>
  <si>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</si>
  <si>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</si>
  <si>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</si>
  <si>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</si>
  <si>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</si>
  <si>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</si>
  <si>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</si>
  <si>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</si>
  <si>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</si>
  <si>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</si>
  <si>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</si>
  <si>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</si>
  <si>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</si>
  <si>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</si>
  <si>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</si>
  <si>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</si>
  <si>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</si>
  <si>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</si>
  <si>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</si>
  <si>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</si>
  <si>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</si>
  <si>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</si>
  <si>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</si>
  <si>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</si>
  <si>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</si>
  <si>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</si>
  <si>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</si>
  <si>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</si>
  <si>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</si>
  <si>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</si>
  <si>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</si>
  <si>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</si>
  <si>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</si>
  <si>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</si>
  <si>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</si>
  <si>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</si>
  <si>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</si>
  <si>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</si>
  <si>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</si>
  <si>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</si>
  <si>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</si>
  <si>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</si>
  <si>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</si>
  <si>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</si>
  <si>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</si>
  <si>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</si>
  <si>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</si>
  <si>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</si>
  <si>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</si>
  <si>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</si>
  <si>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</si>
  <si>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</si>
  <si>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</si>
  <si>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</si>
  <si>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</si>
  <si>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</si>
  <si>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</si>
  <si>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</si>
  <si>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</si>
  <si>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</si>
  <si>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</si>
  <si>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</si>
  <si>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</si>
  <si>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</si>
  <si>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</si>
  <si>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</si>
  <si>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</si>
  <si>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</si>
  <si>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</si>
  <si>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</si>
  <si>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</si>
  <si>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</si>
  <si>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</si>
  <si>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</si>
  <si>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</si>
  <si>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</si>
  <si>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</si>
  <si>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</si>
  <si>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</si>
  <si>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</si>
  <si>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</si>
  <si>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</si>
  <si>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</si>
  <si>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</si>
  <si>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</si>
  <si>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</si>
  <si>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</si>
  <si>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</si>
  <si>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</si>
  <si>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</si>
  <si>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</si>
  <si>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</si>
  <si>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</si>
  <si>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</si>
  <si>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</si>
  <si>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</si>
  <si>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</si>
  <si>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</si>
  <si>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</si>
  <si>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</si>
  <si>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</si>
  <si>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</si>
  <si>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</si>
  <si>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</si>
  <si>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</si>
  <si>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</si>
  <si>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</si>
  <si>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</si>
  <si>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</si>
  <si>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</si>
  <si>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</si>
  <si>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</si>
  <si>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</si>
  <si>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</si>
  <si>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</si>
  <si>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</si>
  <si>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</si>
  <si>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</si>
  <si>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</si>
  <si>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</si>
  <si>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</si>
  <si>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</si>
  <si>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</si>
  <si>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</si>
  <si>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</si>
  <si>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</si>
  <si>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</si>
  <si>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</si>
  <si>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</si>
  <si>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</si>
  <si>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</si>
  <si>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</si>
  <si>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</si>
  <si>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</si>
  <si>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</si>
  <si>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</si>
  <si>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</si>
  <si>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</si>
  <si>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</si>
  <si>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</si>
  <si>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</si>
  <si>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</si>
  <si>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</si>
  <si>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</si>
  <si>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</si>
  <si>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</si>
  <si>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</si>
  <si>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</si>
  <si>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</si>
  <si>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</si>
  <si>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</si>
  <si>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</si>
  <si>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</si>
  <si>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</si>
  <si>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</si>
  <si>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</si>
  <si>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</si>
  <si>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</si>
  <si>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</si>
  <si>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</si>
  <si>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</si>
  <si>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</si>
  <si>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</si>
  <si>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</si>
  <si>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</si>
  <si>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</si>
  <si>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</si>
  <si>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</si>
  <si>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</si>
  <si>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</si>
  <si>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</si>
  <si>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</si>
  <si>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</si>
  <si>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</si>
  <si>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</si>
  <si>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</si>
  <si>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</si>
  <si>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</si>
  <si>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</si>
  <si>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</si>
  <si>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</si>
  <si>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</si>
  <si>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</si>
  <si>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</si>
  <si>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</si>
  <si>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</si>
  <si>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</si>
  <si>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</si>
  <si>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</si>
  <si>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</si>
  <si>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</si>
  <si>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</si>
  <si>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</si>
  <si>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</si>
  <si>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</si>
  <si>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</si>
  <si>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</si>
  <si>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</si>
  <si>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</si>
  <si>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</si>
  <si>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</si>
  <si>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</si>
  <si>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</si>
  <si>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</si>
  <si>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</si>
  <si>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</si>
  <si>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</si>
  <si>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</si>
  <si>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</si>
  <si>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</si>
  <si>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</si>
  <si>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</si>
  <si>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</si>
  <si>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</si>
  <si>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</si>
  <si>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</si>
  <si>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</si>
  <si>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</si>
  <si>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</si>
  <si>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</si>
  <si>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</si>
  <si>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</si>
  <si>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</si>
  <si>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</si>
  <si>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</si>
  <si>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</si>
  <si>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</si>
  <si>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</si>
  <si>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</si>
  <si>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</si>
  <si>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</si>
  <si>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</si>
  <si>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</si>
  <si>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</si>
  <si>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</si>
  <si>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</si>
  <si>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</si>
  <si>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</si>
  <si>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</si>
  <si>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</si>
  <si>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</si>
  <si>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</si>
  <si>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</si>
  <si>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</si>
  <si>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</si>
  <si>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</si>
  <si>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</si>
  <si>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</si>
  <si>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</si>
  <si>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</si>
  <si>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</si>
  <si>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</si>
  <si>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</si>
  <si>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</si>
  <si>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</si>
  <si>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</si>
  <si>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</si>
  <si>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</si>
  <si>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</si>
  <si>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</si>
  <si>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</si>
  <si>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</si>
  <si>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</si>
  <si>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</si>
  <si>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</si>
  <si>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</si>
  <si>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</si>
  <si>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</si>
  <si>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</si>
  <si>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</si>
  <si>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</si>
  <si>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</si>
  <si>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</si>
  <si>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</si>
  <si>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</si>
  <si>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</si>
  <si>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</si>
  <si>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</si>
  <si>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</si>
  <si>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</si>
  <si>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</si>
  <si>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</si>
  <si>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</si>
  <si>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</si>
  <si>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</si>
  <si>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</si>
  <si>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</si>
  <si>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</si>
  <si>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</si>
  <si>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</si>
  <si>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</si>
  <si>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</si>
  <si>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</si>
  <si>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</si>
  <si>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</si>
  <si>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</si>
  <si>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</si>
  <si>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</si>
  <si>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</si>
  <si>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</si>
  <si>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</si>
  <si>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</si>
  <si>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</si>
  <si>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</si>
  <si>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</si>
  <si>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</si>
  <si>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</si>
  <si>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</si>
  <si>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</si>
  <si>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</si>
  <si>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</si>
  <si>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</si>
  <si>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</si>
  <si>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</si>
  <si>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</si>
  <si>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</si>
  <si>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</si>
  <si>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</si>
  <si>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</si>
  <si>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</si>
  <si>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</si>
  <si>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</si>
  <si>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</si>
  <si>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</si>
  <si>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</si>
  <si>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</si>
  <si>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</si>
  <si>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</si>
  <si>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</si>
  <si>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</si>
  <si>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</si>
  <si>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</si>
  <si>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</si>
  <si>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</si>
  <si>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</si>
  <si>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</si>
  <si>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</si>
  <si>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</si>
  <si>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</si>
  <si>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</si>
  <si>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</si>
  <si>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</si>
  <si>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</si>
  <si>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</si>
  <si>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</si>
  <si>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</si>
  <si>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</si>
  <si>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</si>
  <si>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</si>
  <si>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</si>
  <si>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</si>
  <si>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</si>
  <si>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</si>
  <si>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</si>
  <si>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</si>
  <si>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</si>
  <si>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</si>
  <si>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</si>
  <si>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</si>
  <si>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</si>
  <si>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</si>
  <si>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</si>
  <si>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</si>
  <si>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</si>
  <si>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</si>
  <si>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</si>
  <si>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</si>
  <si>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</si>
  <si>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</si>
  <si>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</si>
  <si>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</si>
  <si>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</si>
  <si>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</si>
  <si>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</si>
  <si>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</si>
  <si>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</si>
  <si>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</si>
  <si>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</si>
  <si>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</si>
  <si>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</si>
  <si>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</si>
  <si>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</si>
  <si>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</si>
  <si>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</si>
  <si>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</si>
  <si>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</si>
  <si>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</si>
  <si>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</si>
  <si>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</si>
  <si>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</si>
  <si>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</si>
  <si>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</si>
  <si>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</si>
  <si>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</si>
  <si>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</si>
  <si>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</si>
  <si>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</si>
  <si>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</si>
  <si>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</si>
  <si>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</si>
  <si>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</si>
  <si>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</si>
  <si>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</si>
  <si>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</si>
  <si>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</si>
  <si>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</si>
  <si>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</si>
  <si>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</si>
  <si>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</si>
  <si>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</si>
  <si>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</si>
  <si>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</si>
  <si>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</si>
  <si>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</si>
  <si>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</si>
  <si>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</si>
  <si>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</si>
  <si>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</si>
  <si>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</si>
  <si>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</si>
  <si>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</si>
  <si>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</si>
  <si>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</si>
  <si>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</si>
  <si>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</si>
  <si>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</si>
  <si>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</si>
  <si>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</si>
  <si>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</si>
  <si>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</si>
  <si>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</si>
  <si>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</si>
  <si>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</si>
  <si>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</si>
  <si>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</si>
  <si>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</si>
  <si>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</si>
  <si>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</si>
  <si>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</si>
  <si>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</si>
  <si>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</si>
  <si>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</si>
  <si>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</si>
  <si>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</si>
  <si>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</si>
  <si>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</si>
  <si>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</si>
  <si>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</si>
  <si>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</si>
  <si>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</si>
  <si>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</si>
  <si>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</si>
  <si>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</si>
  <si>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</si>
  <si>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</si>
  <si>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</si>
  <si>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</si>
  <si>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</si>
  <si>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</si>
  <si>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</si>
  <si>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</si>
  <si>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</si>
  <si>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</si>
  <si>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</si>
  <si>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</si>
  <si>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</si>
  <si>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</si>
  <si>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</si>
  <si>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</si>
  <si>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</si>
  <si>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</si>
  <si>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</si>
  <si>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</si>
  <si>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</si>
  <si>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</si>
  <si>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</si>
  <si>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</si>
  <si>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</si>
  <si>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</si>
  <si>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</si>
  <si>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</si>
  <si>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</si>
  <si>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</si>
  <si>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</si>
  <si>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</si>
  <si>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</si>
  <si>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</si>
  <si>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</si>
  <si>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</si>
  <si>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</si>
  <si>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</si>
  <si>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</si>
  <si>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</si>
  <si>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</si>
  <si>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</si>
  <si>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</si>
  <si>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</si>
  <si>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</si>
  <si>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</si>
  <si>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</si>
  <si>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</si>
  <si>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</si>
  <si>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</si>
  <si>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</si>
  <si>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</si>
  <si>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</si>
  <si>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</si>
  <si>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</si>
  <si>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</si>
  <si>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</si>
  <si>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</si>
  <si>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</si>
  <si>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</si>
  <si>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</si>
  <si>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</si>
  <si>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</si>
  <si>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</si>
  <si>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</si>
  <si>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</si>
  <si>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</si>
  <si>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</si>
  <si>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</si>
  <si>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</si>
  <si>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</si>
  <si>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</si>
  <si>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</si>
  <si>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</si>
  <si>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</si>
  <si>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</si>
  <si>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</si>
  <si>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</si>
  <si>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</si>
  <si>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</si>
  <si>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</si>
  <si>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</si>
  <si>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</si>
  <si>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</si>
  <si>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</si>
  <si>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</si>
  <si>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</si>
  <si>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</si>
  <si>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</si>
  <si>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</si>
  <si>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</si>
  <si>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</si>
  <si>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</si>
  <si>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</si>
  <si>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</si>
  <si>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</si>
  <si>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</si>
  <si>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</si>
  <si>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</si>
  <si>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</si>
  <si>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</si>
  <si>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</si>
  <si>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</si>
  <si>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</si>
  <si>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</si>
  <si>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</si>
  <si>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</si>
  <si>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</si>
  <si>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</si>
  <si>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</si>
  <si>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</si>
  <si>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</si>
  <si>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</si>
  <si>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</si>
  <si>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</si>
  <si>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</si>
  <si>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</si>
  <si>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</si>
  <si>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</si>
  <si>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</si>
  <si>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</si>
  <si>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</si>
  <si>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</si>
  <si>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</si>
  <si>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</si>
  <si>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</si>
  <si>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</si>
  <si>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</si>
  <si>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</si>
  <si>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</si>
  <si>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</si>
  <si>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</si>
  <si>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</si>
  <si>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</si>
  <si>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</si>
  <si>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</si>
  <si>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</si>
  <si>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</si>
  <si>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</si>
  <si>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</si>
  <si>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</si>
  <si>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</si>
  <si>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</si>
  <si>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</si>
  <si>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</si>
  <si>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</si>
  <si>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</si>
  <si>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</si>
  <si>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</si>
  <si>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</si>
  <si>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</si>
  <si>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</si>
  <si>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</si>
  <si>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</si>
  <si>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</si>
  <si>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</si>
  <si>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</si>
  <si>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</si>
  <si>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</si>
  <si>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</si>
  <si>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</si>
  <si>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</si>
  <si>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</si>
  <si>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</si>
  <si>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</si>
  <si>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</si>
  <si>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</si>
  <si>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</si>
  <si>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</si>
  <si>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</si>
  <si>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</si>
  <si>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</si>
  <si>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</si>
  <si>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</si>
  <si>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</si>
  <si>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</si>
  <si>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</si>
  <si>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</si>
  <si>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</si>
  <si>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</si>
  <si>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</si>
  <si>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</si>
  <si>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</si>
  <si>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</si>
  <si>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</si>
  <si>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</si>
  <si>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</si>
  <si>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</si>
  <si>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</si>
  <si>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</si>
  <si>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</si>
  <si>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</si>
  <si>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</si>
  <si>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</si>
  <si>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</si>
  <si>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</si>
  <si>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</si>
  <si>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</si>
  <si>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</si>
  <si>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</si>
  <si>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</si>
  <si>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</si>
  <si>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</si>
  <si>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</si>
  <si>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</si>
  <si>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</si>
  <si>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</si>
  <si>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</si>
  <si>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</si>
  <si>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</si>
  <si>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</si>
  <si>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</si>
  <si>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</si>
  <si>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</si>
  <si>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</si>
  <si>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</si>
  <si>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</si>
  <si>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</si>
  <si>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</si>
  <si>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</si>
  <si>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</si>
  <si>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</si>
  <si>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</si>
  <si>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</si>
  <si>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</si>
  <si>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</si>
  <si>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</si>
  <si>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</si>
  <si>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</si>
  <si>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</si>
  <si>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</si>
  <si>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</si>
  <si>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</si>
  <si>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</si>
  <si>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</si>
  <si>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</si>
  <si>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</si>
  <si>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</si>
  <si>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</si>
  <si>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</si>
  <si>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</si>
  <si>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</si>
  <si>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</si>
  <si>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</si>
  <si>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</si>
  <si>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</si>
  <si>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</si>
  <si>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</si>
  <si>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</si>
  <si>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</si>
  <si>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</si>
  <si>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</si>
  <si>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</si>
  <si>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</si>
  <si>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</si>
  <si>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</si>
  <si>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</si>
  <si>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</si>
  <si>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</si>
  <si>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</si>
  <si>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</si>
  <si>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</si>
  <si>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</si>
  <si>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</si>
  <si>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</si>
  <si>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</si>
  <si>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</si>
  <si>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</si>
  <si>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</si>
  <si>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</si>
  <si>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</si>
  <si>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</si>
  <si>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</si>
  <si>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</si>
  <si>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</si>
  <si>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</si>
  <si>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</si>
  <si>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</si>
  <si>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</si>
  <si>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</si>
  <si>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</si>
  <si>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</si>
  <si>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</si>
  <si>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</si>
  <si>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</si>
  <si>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</si>
  <si>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</si>
  <si>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</si>
  <si>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</si>
  <si>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</si>
  <si>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</si>
  <si>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</si>
  <si>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</si>
  <si>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</si>
  <si>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</si>
  <si>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</si>
  <si>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</si>
  <si>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</si>
  <si>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</si>
  <si>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</si>
  <si>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</si>
  <si>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</si>
  <si>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</si>
  <si>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</si>
  <si>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</si>
  <si>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</si>
  <si>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</si>
  <si>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</si>
  <si>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</si>
  <si>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</si>
  <si>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</si>
  <si>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</si>
  <si>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</si>
  <si>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</si>
  <si>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</si>
  <si>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</si>
  <si>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</si>
  <si>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</si>
  <si>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</si>
  <si>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</si>
  <si>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</si>
  <si>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</si>
  <si>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</si>
  <si>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</si>
  <si>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</si>
  <si>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</si>
  <si>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</si>
  <si>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</si>
  <si>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</si>
  <si>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</si>
  <si>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</si>
  <si>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</si>
  <si>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</si>
  <si>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</si>
  <si>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</si>
  <si>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</si>
  <si>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</si>
  <si>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</si>
  <si>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</si>
  <si>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</si>
  <si>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</si>
  <si>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</si>
  <si>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</si>
  <si>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</si>
  <si>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</si>
  <si>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</si>
  <si>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</si>
  <si>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</si>
  <si>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</si>
  <si>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</si>
  <si>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</si>
  <si>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</si>
  <si>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</si>
  <si>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</si>
  <si>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</si>
  <si>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</si>
  <si>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</si>
  <si>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</si>
  <si>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</si>
  <si>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</si>
  <si>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</si>
  <si>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</si>
  <si>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</si>
  <si>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</si>
  <si>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</si>
  <si>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</si>
  <si>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</si>
  <si>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</si>
  <si>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</si>
  <si>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</si>
  <si>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</si>
  <si>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</si>
  <si>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</si>
  <si>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</si>
  <si>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</si>
  <si>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</si>
  <si>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</si>
  <si>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</si>
  <si>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</si>
  <si>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</si>
  <si>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</si>
  <si>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</si>
  <si>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</si>
  <si>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</si>
  <si>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</si>
  <si>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</si>
  <si>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</si>
  <si>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</si>
  <si>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</si>
  <si>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</si>
  <si>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</si>
  <si>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</si>
  <si>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</si>
  <si>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</si>
  <si>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</si>
  <si>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</si>
  <si>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</si>
  <si>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</si>
  <si>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</si>
  <si>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</si>
  <si>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</si>
  <si>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</si>
  <si>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</si>
  <si>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</si>
  <si>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</si>
  <si>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</si>
  <si>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</si>
  <si>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</si>
  <si>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</si>
  <si>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</si>
  <si>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</si>
  <si>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</si>
  <si>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</si>
  <si>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</si>
  <si>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</si>
  <si>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</si>
  <si>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</si>
  <si>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</si>
  <si>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</si>
  <si>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</si>
  <si>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</si>
  <si>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</si>
  <si>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</si>
  <si>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</si>
  <si>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</si>
  <si>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</si>
  <si>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</si>
  <si>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</si>
  <si>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</si>
  <si>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</si>
  <si>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</si>
  <si>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</si>
  <si>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</si>
  <si>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</si>
  <si>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</si>
  <si>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</si>
  <si>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</si>
  <si>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</si>
  <si>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</si>
  <si>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</si>
  <si>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</si>
  <si>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</si>
  <si>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</si>
  <si>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</si>
  <si>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</si>
  <si>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</si>
  <si>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</si>
  <si>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</si>
  <si>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</si>
  <si>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</si>
  <si>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</si>
  <si>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</si>
  <si>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</si>
  <si>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</si>
  <si>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</si>
  <si>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</si>
  <si>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</si>
  <si>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</si>
  <si>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</si>
  <si>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</si>
  <si>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</si>
  <si>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</si>
  <si>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</si>
  <si>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</si>
  <si>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</si>
  <si>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</si>
  <si>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</si>
  <si>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</si>
  <si>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</si>
  <si>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</si>
  <si>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</si>
  <si>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</si>
  <si>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</si>
  <si>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</si>
  <si>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</si>
  <si>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</si>
  <si>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</si>
  <si>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</si>
  <si>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</si>
  <si>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</si>
  <si>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</si>
  <si>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</si>
  <si>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</si>
  <si>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</si>
  <si>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</si>
  <si>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</si>
  <si>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</si>
  <si>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</si>
  <si>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</si>
  <si>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</si>
  <si>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</si>
  <si>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</si>
  <si>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</si>
  <si>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</si>
  <si>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</si>
  <si>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</si>
  <si>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</si>
  <si>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</si>
  <si>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</si>
  <si>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</si>
  <si>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</si>
  <si>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</si>
  <si>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</si>
  <si>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</si>
  <si>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</si>
  <si>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</si>
  <si>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</si>
  <si>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</si>
  <si>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</si>
  <si>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</si>
  <si>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</si>
  <si>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</si>
  <si>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</si>
  <si>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</si>
  <si>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</si>
  <si>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</si>
  <si>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</si>
  <si>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</si>
  <si>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</si>
  <si>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</si>
  <si>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</si>
  <si>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</si>
  <si>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</si>
  <si>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</si>
  <si>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</si>
  <si>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</si>
  <si>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</si>
  <si>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</si>
  <si>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</si>
  <si>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</si>
  <si>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</si>
  <si>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</si>
  <si>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</si>
  <si>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</si>
  <si>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</si>
  <si>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</si>
  <si>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</si>
  <si>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</si>
  <si>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</si>
  <si>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</si>
  <si>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</si>
  <si>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</si>
  <si>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</si>
  <si>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</si>
  <si>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</si>
  <si>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</si>
  <si>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</si>
  <si>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</si>
  <si>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</si>
  <si>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</si>
  <si>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</si>
  <si>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</si>
  <si>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</si>
  <si>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</si>
  <si>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</si>
  <si>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</si>
  <si>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</si>
  <si>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</si>
  <si>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</si>
  <si>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</si>
  <si>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</si>
  <si>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</si>
  <si>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</si>
  <si>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</si>
  <si>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</si>
  <si>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</si>
  <si>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</si>
  <si>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</si>
  <si>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</si>
  <si>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</si>
  <si>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</si>
  <si>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</si>
  <si>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</si>
  <si>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</si>
  <si>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</si>
  <si>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</si>
  <si>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</si>
  <si>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</si>
  <si>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</si>
  <si>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</si>
  <si>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</si>
  <si>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</si>
  <si>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</si>
  <si>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</si>
  <si>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</si>
  <si>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</si>
  <si>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</si>
  <si>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</si>
  <si>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</si>
  <si>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</si>
  <si>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</si>
  <si>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</si>
  <si>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</si>
  <si>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</si>
  <si>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</si>
  <si>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</si>
  <si>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</si>
  <si>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</si>
  <si>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</si>
  <si>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</si>
  <si>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</si>
  <si>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</si>
  <si>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</si>
  <si>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</si>
  <si>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</si>
  <si>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</si>
  <si>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</si>
  <si>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</si>
  <si>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</si>
  <si>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</si>
  <si>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</si>
  <si>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</si>
  <si>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</si>
  <si>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</si>
  <si>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</si>
  <si>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</si>
  <si>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</si>
  <si>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</si>
  <si>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</si>
  <si>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</si>
  <si>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</si>
  <si>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</si>
  <si>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</si>
  <si>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</si>
  <si>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</si>
  <si>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</si>
  <si>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</si>
  <si>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</si>
  <si>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</si>
  <si>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</si>
  <si>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</si>
  <si>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</si>
  <si>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</si>
  <si>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</si>
  <si>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</si>
  <si>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</si>
  <si>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</si>
  <si>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</si>
  <si>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</si>
  <si>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</si>
  <si>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</si>
  <si>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</si>
  <si>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</si>
  <si>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</si>
  <si>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</si>
  <si>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</si>
  <si>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</si>
  <si>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</si>
  <si>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</si>
  <si>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</si>
  <si>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</si>
  <si>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</si>
  <si>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</si>
  <si>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</si>
  <si>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</si>
  <si>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</si>
  <si>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</si>
  <si>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</si>
  <si>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</si>
  <si>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</si>
  <si>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</si>
  <si>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</si>
  <si>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</si>
  <si>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</si>
  <si>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</si>
  <si>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</si>
  <si>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</si>
  <si>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</si>
  <si>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</si>
  <si>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</si>
  <si>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</si>
  <si>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</si>
  <si>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</si>
  <si>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</si>
  <si>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</si>
  <si>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</si>
  <si>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</si>
  <si>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</si>
  <si>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</si>
  <si>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</si>
  <si>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</si>
  <si>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</si>
  <si>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</si>
  <si>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</si>
  <si>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</si>
  <si>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</si>
  <si>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</si>
  <si>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</si>
  <si>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</si>
  <si>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</si>
  <si>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</si>
  <si>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</si>
  <si>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</si>
  <si>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</si>
  <si>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</si>
  <si>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</si>
  <si>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</si>
  <si>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</si>
  <si>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</si>
  <si>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</si>
  <si>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</si>
  <si>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</si>
  <si>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</si>
  <si>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</si>
  <si>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</si>
  <si>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</si>
  <si>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</si>
  <si>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</si>
  <si>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</si>
  <si>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</si>
  <si>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</si>
  <si>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</si>
  <si>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</si>
  <si>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</si>
  <si>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</si>
  <si>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</si>
  <si>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</si>
  <si>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</si>
  <si>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</si>
  <si>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</si>
  <si>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</si>
  <si>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</si>
  <si>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</si>
  <si>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</si>
  <si>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</si>
  <si>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</si>
  <si>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</si>
  <si>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</si>
  <si>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</si>
  <si>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</si>
  <si>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</si>
  <si>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</si>
  <si>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</si>
  <si>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</si>
  <si>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</si>
  <si>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</si>
  <si>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</si>
  <si>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</si>
  <si>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</si>
  <si>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</si>
  <si>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</si>
  <si>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</si>
  <si>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</si>
  <si>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</si>
  <si>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</si>
  <si>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</si>
  <si>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</si>
  <si>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</si>
  <si>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</si>
  <si>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</si>
  <si>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</si>
  <si>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</si>
  <si>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</si>
  <si>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</si>
  <si>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</si>
  <si>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</si>
  <si>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</si>
  <si>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</si>
  <si>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</si>
  <si>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</si>
  <si>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</si>
  <si>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</si>
  <si>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</si>
  <si>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</si>
  <si>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</si>
  <si>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</si>
  <si>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</si>
  <si>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</si>
  <si>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</si>
  <si>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</si>
  <si>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</si>
  <si>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</si>
  <si>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</si>
  <si>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</si>
  <si>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</si>
  <si>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</si>
  <si>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</si>
  <si>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</si>
  <si>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</si>
  <si>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</si>
  <si>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</si>
  <si>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</si>
  <si>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</si>
  <si>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</si>
  <si>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</si>
  <si>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</si>
  <si>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</si>
  <si>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</si>
  <si>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</si>
  <si>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</si>
  <si>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</si>
  <si>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</si>
  <si>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</si>
  <si>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</si>
  <si>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</si>
  <si>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</si>
  <si>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</si>
  <si>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</si>
  <si>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</si>
  <si>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</si>
  <si>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</si>
  <si>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</si>
  <si>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</si>
  <si>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</si>
  <si>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</si>
  <si>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</si>
  <si>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</si>
  <si>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</si>
  <si>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</si>
  <si>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</si>
  <si>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</si>
  <si>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</si>
  <si>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</si>
  <si>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</si>
  <si>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</si>
  <si>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</si>
  <si>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</si>
  <si>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</si>
  <si>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</si>
  <si>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</si>
  <si>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</si>
  <si>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</si>
  <si>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</si>
  <si>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</si>
  <si>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</si>
  <si>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</si>
  <si>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</si>
  <si>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</si>
  <si>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</si>
  <si>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</si>
  <si>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</si>
  <si>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</si>
  <si>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</si>
  <si>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</si>
  <si>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</si>
  <si>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</si>
  <si>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</si>
  <si>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</si>
  <si>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</si>
  <si>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</si>
  <si>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</si>
  <si>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</si>
  <si>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</si>
  <si>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</si>
  <si>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</si>
  <si>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</si>
  <si>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</si>
  <si>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</si>
  <si>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</si>
  <si>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</si>
  <si>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</si>
  <si>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</si>
  <si>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</si>
  <si>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</si>
  <si>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</si>
  <si>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</si>
  <si>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</si>
  <si>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</si>
  <si>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</si>
  <si>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</si>
  <si>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</si>
  <si>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</si>
  <si>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</si>
  <si>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</si>
  <si>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</si>
  <si>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</si>
  <si>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</si>
  <si>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</si>
  <si>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</si>
  <si>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</si>
  <si>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</si>
  <si>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</si>
  <si>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</si>
  <si>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</si>
  <si>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</si>
  <si>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</si>
  <si>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</si>
  <si>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</si>
  <si>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</si>
  <si>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</si>
  <si>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</si>
  <si>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</si>
  <si>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</si>
  <si>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</si>
  <si>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</si>
  <si>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</si>
  <si>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</si>
  <si>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</si>
  <si>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</si>
  <si>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</si>
  <si>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</si>
  <si>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</si>
  <si>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</si>
  <si>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</si>
  <si>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</si>
  <si>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</si>
  <si>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</si>
  <si>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</si>
  <si>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</si>
  <si>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</si>
  <si>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</si>
  <si>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</si>
  <si>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</si>
  <si>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</si>
  <si>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</si>
  <si>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</si>
  <si>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</si>
  <si>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</si>
  <si>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</si>
  <si>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</si>
  <si>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</si>
  <si>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</si>
  <si>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</si>
  <si>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</si>
  <si>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</si>
  <si>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</si>
  <si>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</si>
  <si>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</si>
  <si>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</si>
  <si>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</si>
  <si>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</si>
  <si>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</si>
  <si>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</si>
  <si>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</si>
  <si>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</si>
  <si>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</si>
  <si>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</si>
  <si>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</si>
  <si>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</si>
  <si>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</si>
  <si>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</si>
  <si>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</si>
  <si>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</si>
  <si>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</si>
  <si>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</si>
  <si>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</si>
  <si>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</si>
  <si>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</si>
  <si>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</si>
  <si>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</si>
  <si>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</si>
  <si>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</si>
  <si>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</si>
  <si>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</si>
  <si>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</si>
  <si>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</si>
  <si>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</si>
  <si>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</si>
  <si>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</si>
  <si>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</si>
  <si>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</si>
  <si>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</si>
  <si>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</si>
  <si>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</si>
  <si>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</si>
  <si>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</si>
  <si>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</si>
  <si>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</si>
  <si>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</si>
  <si>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</si>
  <si>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</si>
  <si>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</si>
  <si>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</si>
  <si>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</si>
  <si>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</si>
  <si>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</si>
  <si>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</si>
  <si>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</si>
  <si>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</si>
  <si>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</si>
  <si>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</si>
  <si>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</si>
  <si>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</si>
  <si>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</si>
  <si>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</si>
  <si>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</si>
  <si>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</si>
  <si>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</si>
  <si>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</si>
  <si>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</si>
  <si>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</si>
  <si>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</si>
  <si>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</si>
  <si>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</si>
  <si>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</si>
  <si>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</si>
  <si>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</si>
  <si>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</si>
  <si>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</si>
  <si>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</si>
  <si>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</si>
  <si>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</si>
  <si>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</si>
  <si>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</si>
  <si>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</si>
  <si>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</si>
  <si>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</si>
  <si>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</si>
  <si>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</si>
  <si>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</si>
  <si>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</si>
  <si>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</si>
  <si>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</si>
  <si>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</si>
  <si>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</si>
  <si>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</si>
  <si>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</si>
  <si>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</si>
  <si>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</si>
  <si>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</si>
  <si>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</si>
  <si>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</si>
  <si>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</si>
  <si>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</si>
  <si>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</si>
  <si>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</si>
  <si>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</si>
  <si>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</si>
  <si>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</si>
  <si>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</si>
  <si>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</si>
  <si>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</si>
  <si>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</si>
  <si>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</si>
  <si>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</si>
  <si>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</si>
  <si>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</si>
  <si>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</si>
  <si>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</si>
  <si>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</si>
  <si>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</si>
  <si>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</si>
  <si>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</si>
  <si>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</si>
  <si>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</si>
  <si>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</si>
  <si>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</si>
  <si>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</si>
  <si>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</si>
  <si>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</si>
  <si>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</si>
  <si>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</si>
  <si>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</si>
  <si>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</si>
  <si>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</si>
  <si>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</si>
  <si>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</si>
  <si>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</si>
  <si>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</si>
  <si>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</si>
  <si>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</si>
  <si>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</si>
  <si>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</si>
  <si>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</si>
  <si>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</si>
  <si>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</si>
  <si>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</si>
  <si>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</si>
  <si>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</si>
  <si>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</si>
  <si>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</si>
  <si>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</si>
  <si>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</si>
  <si>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</si>
  <si>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</si>
  <si>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</si>
  <si>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</si>
  <si>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</si>
  <si>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</si>
  <si>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</si>
  <si>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</si>
  <si>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</si>
  <si>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</si>
  <si>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</si>
  <si>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</si>
  <si>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</si>
  <si>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</si>
  <si>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</si>
  <si>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</si>
  <si>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</si>
  <si>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</si>
  <si>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</si>
  <si>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</si>
  <si>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</si>
  <si>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</si>
  <si>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</si>
  <si>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</si>
  <si>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</si>
  <si>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</si>
  <si>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</si>
  <si>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</si>
  <si>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</si>
  <si>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</si>
  <si>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</si>
  <si>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</si>
  <si>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</si>
  <si>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</si>
  <si>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</si>
  <si>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</si>
  <si>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</si>
  <si>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</si>
  <si>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</si>
  <si>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</si>
  <si>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</si>
  <si>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</si>
  <si>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</si>
  <si>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</si>
  <si>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</si>
  <si>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</si>
  <si>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</si>
  <si>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</si>
  <si>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</si>
  <si>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</si>
  <si>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</si>
  <si>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</si>
  <si>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</si>
  <si>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</si>
  <si>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</si>
  <si>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</si>
  <si>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</si>
  <si>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</si>
  <si>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</si>
  <si>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</si>
  <si>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</si>
  <si>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</si>
  <si>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</si>
  <si>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</si>
  <si>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</si>
  <si>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</si>
  <si>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</si>
  <si>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</si>
  <si>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</si>
  <si>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</si>
  <si>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</si>
  <si>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</si>
  <si>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</si>
  <si>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</si>
  <si>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</si>
  <si>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</si>
  <si>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</si>
  <si>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</si>
  <si>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</si>
  <si>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</si>
  <si>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</si>
  <si>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</si>
  <si>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</si>
  <si>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</si>
  <si>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</si>
  <si>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</si>
  <si>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</si>
  <si>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</si>
  <si>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</si>
  <si>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</si>
  <si>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</si>
  <si>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</si>
  <si>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</si>
  <si>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</si>
  <si>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</si>
  <si>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</si>
  <si>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</si>
  <si>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</si>
  <si>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</si>
  <si>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</si>
  <si>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</si>
  <si>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</si>
  <si>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</si>
  <si>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</si>
  <si>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</si>
  <si>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</si>
  <si>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</si>
  <si>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</si>
  <si>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</si>
  <si>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</si>
  <si>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</si>
  <si>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</si>
  <si>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</si>
  <si>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</si>
  <si>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</si>
  <si>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</si>
  <si>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</si>
  <si>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</si>
  <si>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</si>
  <si>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</si>
  <si>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</si>
  <si>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</si>
  <si>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</si>
  <si>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</si>
  <si>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</si>
  <si>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</si>
  <si>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</si>
  <si>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</si>
  <si>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</si>
  <si>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</si>
  <si>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</si>
  <si>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</si>
  <si>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</si>
  <si>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</si>
  <si>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</si>
  <si>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</si>
  <si>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</si>
  <si>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</si>
  <si>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</si>
  <si>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</si>
  <si>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</si>
  <si>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</si>
  <si>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</si>
  <si>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</si>
  <si>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</si>
  <si>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</si>
  <si>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</si>
  <si>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</si>
  <si>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</si>
  <si>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</si>
  <si>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</si>
  <si>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</si>
  <si>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</si>
  <si>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</si>
  <si>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</si>
  <si>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</si>
  <si>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</si>
  <si>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</si>
  <si>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</si>
  <si>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</si>
  <si>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</si>
  <si>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</si>
  <si>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</si>
  <si>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</si>
  <si>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</si>
  <si>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</si>
  <si>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</si>
  <si>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</si>
  <si>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</si>
  <si>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</si>
  <si>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</si>
  <si>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</si>
  <si>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</si>
  <si>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</si>
  <si>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</si>
  <si>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</si>
  <si>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</si>
  <si>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</si>
  <si>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</si>
  <si>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</si>
  <si>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</si>
  <si>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</si>
  <si>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</si>
  <si>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</si>
  <si>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</si>
  <si>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</si>
  <si>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</si>
  <si>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</si>
  <si>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</si>
  <si>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</si>
  <si>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</si>
  <si>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</si>
  <si>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</si>
  <si>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</si>
  <si>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</si>
  <si>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</si>
  <si>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</si>
  <si>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</si>
  <si>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</si>
  <si>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</si>
  <si>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</si>
  <si>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</si>
  <si>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</si>
  <si>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</si>
  <si>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</si>
  <si>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</si>
  <si>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</si>
  <si>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</si>
  <si>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</si>
  <si>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</si>
  <si>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</si>
  <si>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</si>
  <si>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</si>
  <si>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</si>
  <si>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</si>
  <si>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</si>
  <si>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</si>
  <si>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</si>
  <si>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</si>
  <si>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</si>
  <si>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</si>
  <si>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</si>
  <si>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</si>
  <si>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</si>
  <si>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</si>
  <si>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</si>
  <si>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</si>
  <si>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</si>
  <si>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</si>
  <si>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</si>
  <si>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</si>
  <si>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</si>
  <si>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</si>
  <si>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</si>
  <si>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</si>
  <si>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</si>
  <si>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</si>
  <si>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</si>
  <si>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</si>
  <si>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</si>
  <si>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</si>
  <si>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</si>
  <si>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</si>
  <si>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</si>
  <si>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</si>
  <si>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</si>
  <si>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</si>
  <si>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</si>
  <si>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</si>
  <si>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</si>
  <si>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</si>
  <si>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</si>
  <si>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</si>
  <si>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</si>
  <si>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</si>
  <si>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</si>
  <si>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</si>
  <si>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</si>
  <si>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</si>
  <si>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</si>
  <si>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</si>
  <si>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</si>
  <si>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</si>
  <si>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</si>
  <si>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</si>
  <si>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</si>
  <si>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</si>
  <si>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</si>
  <si>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</si>
  <si>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</si>
  <si>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</si>
  <si>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</si>
  <si>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</si>
  <si>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</si>
  <si>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</si>
  <si>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</si>
  <si>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</si>
  <si>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</si>
  <si>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</si>
  <si>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</si>
  <si>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</si>
  <si>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</si>
  <si>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</si>
  <si>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</si>
  <si>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</si>
  <si>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</si>
  <si>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</si>
  <si>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</si>
  <si>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</si>
  <si>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</si>
  <si>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</si>
  <si>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</si>
  <si>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</si>
  <si>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</si>
  <si>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</si>
  <si>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</si>
  <si>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</si>
  <si>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</si>
  <si>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</si>
  <si>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</si>
  <si>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</si>
  <si>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</si>
  <si>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</si>
  <si>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</si>
  <si>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</si>
  <si>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</si>
  <si>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</si>
  <si>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</si>
  <si>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</si>
  <si>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</si>
  <si>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</si>
  <si>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</si>
  <si>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</si>
  <si>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</si>
  <si>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</si>
  <si>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</si>
  <si>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</si>
  <si>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</si>
  <si>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</si>
  <si>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</si>
  <si>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</si>
  <si>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</si>
  <si>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</si>
  <si>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</si>
  <si>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</si>
  <si>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</si>
  <si>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</si>
  <si>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</si>
  <si>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</si>
  <si>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</si>
  <si>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</si>
  <si>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</si>
  <si>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</si>
  <si>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</si>
  <si>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</si>
  <si>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</si>
  <si>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</si>
  <si>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</si>
  <si>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</si>
  <si>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</si>
  <si>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</si>
  <si>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</si>
  <si>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</si>
  <si>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</si>
  <si>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</si>
  <si>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</si>
  <si>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</si>
  <si>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</si>
  <si>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</si>
  <si>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</si>
  <si>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</si>
  <si>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</si>
  <si>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</si>
  <si>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</si>
  <si>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</si>
  <si>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</si>
  <si>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</si>
  <si>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</si>
  <si>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</si>
  <si>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</si>
  <si>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</si>
  <si>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</si>
  <si>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</si>
  <si>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</si>
  <si>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</si>
  <si>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</si>
  <si>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</si>
  <si>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</si>
  <si>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</si>
  <si>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</si>
  <si>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</si>
  <si>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</si>
  <si>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</si>
  <si>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</si>
  <si>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</si>
  <si>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</si>
  <si>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</si>
  <si>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</si>
  <si>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</si>
  <si>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</si>
  <si>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</si>
  <si>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</si>
  <si>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</si>
  <si>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</si>
  <si>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</si>
  <si>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</si>
  <si>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</si>
  <si>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</si>
  <si>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</si>
  <si>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</si>
  <si>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</si>
  <si>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</si>
  <si>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</si>
  <si>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</si>
  <si>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</si>
  <si>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</si>
  <si>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</si>
  <si>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</si>
  <si>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</si>
  <si>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</si>
  <si>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</si>
  <si>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</si>
  <si>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</si>
  <si>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</si>
  <si>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</si>
  <si>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</si>
  <si>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</si>
  <si>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</si>
  <si>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</si>
  <si>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</si>
  <si>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</si>
  <si>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</si>
  <si>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</si>
  <si>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</si>
  <si>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</si>
  <si>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</si>
  <si>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</si>
  <si>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</si>
  <si>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</si>
  <si>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</si>
  <si>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</si>
  <si>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</si>
  <si>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</si>
  <si>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</si>
  <si>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</si>
  <si>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</si>
  <si>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</si>
  <si>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</si>
  <si>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</si>
  <si>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</si>
  <si>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</si>
  <si>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</si>
  <si>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</si>
  <si>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</si>
  <si>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</si>
  <si>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</si>
  <si>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</si>
  <si>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</si>
  <si>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</si>
  <si>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</si>
  <si>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</si>
  <si>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</si>
  <si>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</si>
  <si>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</si>
  <si>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</si>
  <si>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</si>
  <si>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</si>
  <si>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</si>
  <si>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</si>
  <si>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</si>
  <si>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</si>
  <si>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</si>
  <si>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</si>
  <si>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</si>
  <si>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</si>
  <si>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</si>
  <si>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</si>
  <si>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</si>
  <si>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</si>
  <si>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</si>
  <si>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</si>
  <si>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</si>
  <si>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</si>
  <si>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</si>
  <si>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</si>
  <si>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</si>
  <si>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</si>
  <si>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</si>
  <si>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</si>
  <si>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</si>
  <si>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</si>
  <si>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</si>
  <si>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</si>
  <si>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</si>
  <si>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</si>
  <si>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</si>
  <si>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</si>
  <si>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</si>
  <si>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</si>
  <si>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</si>
  <si>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</si>
  <si>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</si>
  <si>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</si>
  <si>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</si>
  <si>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</si>
  <si>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</si>
  <si>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</si>
  <si>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</si>
  <si>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</si>
  <si>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</si>
  <si>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</si>
  <si>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</si>
  <si>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</si>
  <si>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</si>
  <si>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</si>
  <si>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</si>
  <si>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</si>
  <si>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</si>
  <si>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</si>
  <si>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</si>
  <si>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</si>
  <si>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</si>
  <si>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</si>
  <si>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</si>
  <si>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</si>
  <si>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</si>
  <si>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</si>
  <si>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</si>
  <si>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</si>
  <si>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</si>
  <si>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</si>
  <si>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</si>
  <si>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</si>
  <si>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</si>
  <si>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</si>
  <si>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</si>
  <si>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</si>
  <si>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</si>
  <si>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</si>
  <si>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</si>
  <si>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</si>
  <si>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</si>
  <si>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</si>
  <si>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</si>
  <si>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</si>
  <si>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</si>
  <si>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</si>
  <si>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</si>
  <si>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</si>
  <si>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</si>
  <si>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</si>
  <si>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</si>
  <si>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</si>
  <si>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</si>
  <si>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</si>
  <si>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</si>
  <si>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</si>
  <si>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</si>
  <si>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</si>
  <si>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</si>
  <si>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</si>
  <si>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</si>
  <si>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</si>
  <si>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</si>
  <si>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</si>
  <si>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</si>
  <si>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</si>
  <si>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</si>
  <si>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</si>
  <si>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</si>
  <si>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</si>
  <si>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</si>
  <si>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</si>
  <si>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</si>
  <si>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</si>
  <si>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</si>
  <si>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</si>
  <si>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</si>
  <si>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</si>
  <si>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</si>
  <si>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</si>
  <si>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</si>
  <si>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</si>
  <si>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</si>
  <si>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</si>
  <si>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</si>
  <si>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</si>
  <si>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</si>
  <si>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</si>
  <si>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</si>
  <si>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</si>
  <si>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</si>
  <si>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</si>
  <si>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</si>
  <si>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</si>
  <si>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</si>
  <si>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</si>
  <si>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</si>
  <si>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</si>
  <si>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</si>
  <si>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</si>
  <si>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</si>
  <si>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</si>
  <si>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</si>
  <si>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</si>
  <si>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</si>
  <si>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</si>
  <si>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</si>
  <si>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</si>
  <si>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</si>
  <si>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</si>
  <si>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</si>
  <si>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</si>
  <si>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</si>
  <si>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</si>
  <si>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</si>
  <si>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</si>
  <si>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</si>
  <si>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</si>
  <si>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</si>
  <si>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</si>
  <si>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</si>
  <si>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</si>
  <si>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</si>
  <si>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</si>
  <si>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</si>
  <si>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</si>
  <si>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</si>
  <si>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</si>
  <si>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</si>
  <si>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</si>
  <si>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</si>
  <si>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</si>
  <si>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</si>
  <si>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</si>
  <si>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</si>
  <si>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</si>
  <si>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</si>
  <si>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</si>
  <si>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</si>
  <si>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</si>
  <si>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</si>
  <si>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</si>
  <si>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</si>
  <si>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</si>
  <si>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</si>
  <si>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</si>
  <si>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</si>
  <si>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</si>
  <si>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</si>
  <si>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</si>
  <si>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</si>
  <si>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</si>
  <si>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</si>
  <si>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</si>
  <si>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</si>
  <si>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</si>
  <si>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</si>
  <si>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</si>
  <si>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</si>
  <si>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</si>
  <si>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</si>
  <si>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</si>
  <si>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</si>
  <si>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</si>
  <si>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</si>
  <si>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</si>
  <si>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</si>
  <si>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</si>
  <si>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</si>
  <si>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</si>
  <si>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</si>
  <si>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</si>
  <si>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</si>
  <si>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</si>
  <si>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</si>
  <si>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</si>
  <si>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</si>
  <si>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</si>
  <si>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</si>
  <si>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</si>
  <si>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</si>
  <si>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</si>
  <si>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</si>
  <si>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</si>
  <si>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</si>
  <si>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</si>
  <si>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</si>
  <si>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</si>
  <si>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</si>
  <si>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</si>
  <si>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</si>
  <si>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</si>
  <si>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</si>
  <si>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</si>
  <si>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</si>
  <si>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</si>
  <si>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</si>
  <si>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</si>
  <si>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</si>
  <si>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</si>
  <si>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</si>
  <si>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</si>
  <si>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</si>
  <si>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</si>
  <si>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</si>
  <si>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</si>
  <si>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</si>
  <si>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</si>
  <si>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</si>
  <si>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</si>
  <si>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</si>
  <si>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</si>
  <si>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</si>
  <si>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</si>
  <si>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</si>
  <si>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</si>
  <si>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</si>
  <si>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</si>
  <si>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</si>
  <si>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</si>
  <si>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</si>
  <si>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</si>
  <si>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</si>
  <si>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</si>
  <si>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</si>
  <si>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</si>
  <si>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</si>
  <si>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</si>
  <si>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</si>
  <si>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</si>
  <si>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</si>
  <si>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</si>
  <si>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</si>
  <si>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</si>
  <si>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</si>
  <si>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</si>
  <si>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</si>
  <si>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</si>
  <si>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</si>
  <si>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</si>
  <si>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</si>
  <si>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</si>
  <si>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</si>
  <si>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</si>
  <si>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</si>
  <si>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</si>
  <si>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</si>
  <si>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</si>
  <si>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</si>
  <si>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</si>
  <si>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</si>
  <si>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</si>
  <si>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</si>
  <si>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</si>
  <si>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</si>
  <si>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</si>
  <si>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</si>
  <si>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</si>
  <si>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</si>
  <si>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</si>
  <si>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</si>
  <si>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</si>
  <si>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</si>
  <si>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</si>
  <si>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</si>
  <si>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</si>
  <si>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</si>
  <si>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</si>
  <si>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</si>
  <si>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</si>
  <si>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</si>
  <si>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</si>
  <si>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</si>
  <si>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</si>
  <si>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</si>
  <si>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</si>
  <si>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</si>
  <si>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</si>
  <si>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</si>
  <si>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</si>
  <si>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</si>
  <si>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</si>
  <si>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</si>
  <si>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</si>
  <si>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</si>
  <si>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</si>
  <si>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</si>
  <si>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</si>
  <si>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</si>
  <si>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</si>
  <si>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</si>
  <si>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</si>
  <si>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</si>
  <si>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</si>
  <si>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</si>
  <si>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</si>
  <si>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</si>
  <si>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</si>
  <si>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</si>
  <si>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</si>
  <si>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</si>
  <si>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</si>
  <si>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</si>
  <si>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</si>
  <si>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</si>
  <si>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</si>
  <si>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</si>
  <si>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</si>
  <si>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</si>
  <si>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</si>
  <si>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</si>
  <si>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</si>
  <si>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</si>
  <si>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</si>
  <si>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</si>
  <si>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</si>
  <si>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</si>
  <si>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</si>
  <si>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</si>
  <si>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</si>
  <si>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</si>
  <si>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</si>
  <si>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</si>
  <si>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</si>
  <si>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</si>
  <si>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</si>
  <si>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</si>
  <si>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</si>
  <si>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</si>
  <si>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</si>
  <si>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</si>
  <si>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</si>
  <si>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</si>
  <si>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</si>
  <si>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</si>
  <si>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</si>
  <si>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</si>
  <si>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</si>
  <si>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</si>
  <si>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</si>
  <si>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</si>
  <si>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</si>
  <si>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</si>
  <si>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</si>
  <si>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</si>
  <si>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</si>
  <si>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</si>
  <si>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</si>
  <si>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</si>
  <si>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</si>
  <si>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</si>
  <si>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</si>
  <si>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</si>
  <si>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</si>
  <si>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</si>
  <si>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</si>
  <si>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</si>
  <si>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</si>
  <si>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</si>
  <si>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</si>
  <si>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</si>
  <si>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</si>
  <si>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</si>
  <si>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</si>
  <si>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</si>
  <si>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</si>
  <si>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</si>
  <si>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</si>
  <si>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</si>
  <si>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</si>
  <si>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</si>
  <si>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</si>
  <si>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</si>
  <si>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</si>
  <si>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</si>
  <si>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</si>
  <si>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</si>
  <si>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</si>
  <si>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</si>
  <si>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</si>
  <si>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</si>
  <si>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</si>
  <si>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</si>
  <si>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</si>
  <si>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</si>
  <si>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</si>
  <si>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</si>
  <si>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</si>
  <si>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</si>
  <si>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</si>
  <si>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</si>
  <si>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</si>
  <si>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</si>
  <si>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</si>
  <si>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</si>
  <si>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</si>
  <si>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</si>
  <si>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</si>
  <si>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</si>
  <si>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</si>
  <si>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</si>
  <si>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</si>
  <si>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</si>
  <si>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</si>
  <si>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</si>
  <si>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</si>
  <si>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</si>
  <si>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</si>
  <si>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</si>
  <si>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</si>
  <si>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</si>
  <si>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</si>
  <si>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</si>
  <si>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</si>
  <si>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</si>
  <si>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</si>
  <si>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</si>
  <si>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</si>
  <si>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</si>
  <si>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</si>
  <si>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</si>
  <si>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</si>
  <si>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</si>
  <si>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</si>
  <si>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</si>
  <si>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</si>
  <si>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</si>
  <si>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</si>
  <si>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</si>
  <si>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</si>
  <si>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</si>
  <si>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</si>
  <si>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</si>
  <si>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</si>
  <si>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</si>
  <si>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</si>
  <si>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</si>
  <si>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</si>
  <si>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</si>
  <si>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</si>
  <si>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</si>
  <si>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</si>
  <si>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</si>
  <si>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</si>
  <si>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</si>
  <si>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</si>
  <si>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</si>
  <si>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</si>
  <si>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</si>
  <si>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</si>
  <si>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</si>
  <si>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</si>
  <si>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</si>
  <si>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</si>
  <si>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</si>
  <si>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</si>
  <si>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</si>
  <si>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</si>
  <si>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</si>
  <si>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</si>
  <si>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</si>
  <si>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</si>
  <si>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</si>
  <si>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</si>
  <si>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</si>
  <si>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</si>
  <si>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</si>
  <si>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</si>
  <si>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</si>
  <si>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</si>
  <si>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</si>
  <si>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</si>
  <si>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</si>
  <si>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</si>
  <si>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</si>
  <si>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</si>
  <si>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</si>
  <si>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</si>
  <si>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</si>
  <si>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</si>
  <si>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</si>
  <si>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</si>
  <si>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</si>
  <si>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</si>
  <si>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</si>
  <si>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</si>
  <si>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</si>
  <si>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</si>
  <si>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</si>
  <si>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</si>
  <si>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</si>
  <si>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</si>
  <si>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</si>
  <si>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</si>
  <si>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</si>
  <si>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</si>
  <si>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</si>
  <si>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</si>
  <si>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</si>
  <si>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</si>
  <si>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</si>
  <si>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</si>
  <si>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</si>
  <si>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</si>
  <si>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</si>
  <si>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</si>
  <si>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</si>
  <si>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</si>
  <si>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</si>
  <si>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</si>
  <si>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</si>
  <si>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</si>
  <si>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</si>
  <si>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</si>
  <si>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</si>
  <si>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</si>
  <si>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</si>
  <si>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</si>
  <si>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</si>
  <si>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</si>
  <si>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</si>
  <si>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</si>
  <si>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</si>
  <si>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</si>
  <si>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</si>
  <si>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</si>
  <si>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</si>
  <si>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</si>
  <si>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</si>
  <si>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</si>
  <si>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</si>
  <si>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</si>
  <si>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</si>
  <si>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</si>
  <si>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</si>
  <si>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</si>
  <si>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</si>
  <si>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</si>
  <si>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</si>
  <si>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</si>
  <si>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</si>
  <si>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</si>
  <si>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</si>
  <si>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</si>
  <si>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</si>
  <si>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</si>
  <si>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</si>
  <si>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</si>
  <si>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</si>
  <si>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</si>
  <si>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</si>
  <si>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</si>
  <si>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</si>
  <si>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</si>
  <si>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</si>
  <si>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</si>
  <si>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</si>
  <si>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</si>
  <si>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</si>
  <si>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</si>
  <si>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</si>
  <si>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</si>
  <si>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</si>
  <si>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</si>
  <si>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</si>
  <si>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</si>
  <si>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</si>
  <si>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</si>
  <si>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</si>
  <si>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</si>
  <si>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</si>
  <si>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</si>
  <si>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</si>
  <si>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</si>
  <si>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</si>
  <si>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</si>
  <si>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</si>
  <si>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</si>
  <si>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</si>
  <si>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</si>
  <si>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</si>
  <si>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</si>
  <si>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</si>
  <si>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</si>
  <si>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</si>
  <si>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</si>
  <si>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</si>
  <si>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</si>
  <si>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</si>
  <si>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</si>
  <si>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</si>
  <si>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</si>
  <si>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</si>
  <si>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</si>
  <si>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</si>
  <si>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</si>
  <si>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</si>
  <si>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</si>
  <si>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</si>
  <si>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</si>
  <si>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</si>
  <si>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</si>
  <si>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</si>
  <si>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</si>
  <si>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</si>
  <si>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</si>
  <si>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</si>
  <si>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</si>
  <si>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</si>
  <si>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</si>
  <si>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</si>
  <si>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</si>
  <si>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</si>
  <si>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</si>
  <si>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</si>
  <si>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</si>
  <si>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</si>
  <si>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</si>
  <si>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</si>
  <si>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</si>
  <si>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</si>
  <si>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</si>
  <si>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</si>
  <si>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</si>
  <si>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</si>
  <si>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</si>
  <si>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</si>
  <si>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</si>
  <si>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</si>
  <si>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</si>
  <si>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</si>
  <si>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</si>
  <si>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</si>
  <si>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</si>
  <si>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</si>
  <si>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</si>
  <si>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</si>
  <si>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</si>
  <si>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</si>
  <si>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</si>
  <si>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</si>
  <si>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</si>
  <si>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</si>
  <si>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</si>
  <si>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</si>
  <si>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</si>
  <si>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</si>
  <si>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</si>
  <si>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</si>
  <si>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</si>
  <si>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</si>
  <si>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</si>
  <si>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</si>
  <si>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</si>
  <si>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</si>
  <si>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</si>
  <si>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</si>
  <si>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</si>
  <si>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</si>
  <si>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</si>
  <si>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</si>
  <si>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</si>
  <si>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</si>
  <si>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</si>
  <si>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</si>
  <si>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</si>
  <si>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</si>
  <si>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</si>
  <si>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</si>
  <si>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</si>
  <si>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</si>
  <si>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</si>
  <si>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</si>
  <si>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</si>
  <si>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</si>
  <si>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</si>
  <si>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</si>
  <si>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</si>
  <si>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</si>
  <si>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</si>
  <si>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</si>
  <si>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</si>
  <si>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</si>
  <si>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</si>
  <si>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</si>
  <si>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</si>
  <si>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</si>
  <si>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</si>
  <si>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</si>
  <si>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</si>
  <si>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</si>
  <si>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</si>
  <si>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</si>
  <si>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</si>
  <si>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</si>
  <si>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</si>
  <si>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</si>
  <si>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</si>
  <si>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</si>
  <si>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</si>
  <si>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</si>
  <si>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</si>
  <si>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</si>
  <si>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</si>
  <si>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</si>
  <si>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</si>
  <si>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</si>
  <si>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</si>
  <si>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</si>
  <si>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</si>
  <si>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</si>
  <si>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</si>
  <si>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</si>
  <si>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</si>
  <si>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</si>
  <si>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</si>
  <si>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</si>
  <si>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</si>
  <si>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</si>
  <si>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</si>
  <si>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</si>
  <si>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</si>
  <si>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</si>
  <si>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</si>
  <si>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</si>
  <si>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</si>
  <si>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</si>
  <si>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</si>
  <si>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</si>
  <si>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</si>
  <si>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</si>
  <si>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</si>
  <si>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</si>
  <si>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</si>
  <si>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</si>
  <si>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</si>
  <si>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</si>
  <si>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</si>
  <si>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</si>
  <si>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</si>
  <si>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</si>
  <si>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</si>
  <si>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</si>
  <si>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</si>
  <si>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</si>
  <si>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</si>
  <si>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</si>
  <si>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</si>
  <si>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</si>
  <si>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</si>
  <si>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</si>
  <si>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</si>
  <si>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</si>
  <si>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</si>
  <si>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</si>
  <si>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</si>
  <si>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</si>
  <si>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</si>
  <si>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</si>
  <si>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</si>
  <si>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</si>
  <si>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</si>
  <si>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</si>
  <si>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</si>
  <si>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</si>
  <si>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</si>
  <si>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</si>
  <si>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</si>
  <si>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</si>
  <si>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</si>
  <si>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</si>
  <si>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</si>
  <si>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</si>
  <si>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</si>
  <si>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</si>
  <si>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</si>
  <si>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</si>
  <si>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</si>
  <si>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</si>
  <si>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</si>
  <si>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</si>
  <si>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</si>
  <si>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</si>
  <si>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</si>
  <si>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</si>
  <si>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</si>
  <si>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</si>
  <si>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</si>
  <si>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</si>
  <si>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</si>
  <si>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</si>
  <si>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</si>
  <si>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</si>
  <si>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</si>
  <si>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</si>
  <si>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</si>
  <si>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</si>
  <si>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</si>
  <si>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</si>
  <si>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</si>
  <si>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</si>
  <si>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</si>
  <si>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</si>
  <si>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</si>
  <si>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</si>
  <si>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</si>
  <si>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</si>
  <si>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</si>
  <si>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</si>
  <si>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</si>
  <si>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</si>
  <si>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</si>
  <si>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</si>
  <si>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</si>
  <si>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</si>
  <si>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</si>
  <si>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</si>
  <si>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</si>
  <si>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</si>
  <si>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</si>
  <si>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</si>
  <si>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</si>
  <si>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</si>
  <si>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</si>
  <si>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</si>
  <si>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</si>
  <si>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</si>
  <si>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</si>
  <si>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</si>
  <si>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</si>
  <si>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</si>
  <si>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</si>
  <si>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</si>
  <si>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</si>
  <si>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</si>
  <si>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</si>
  <si>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</si>
  <si>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</si>
  <si>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</si>
  <si>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</si>
  <si>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</si>
  <si>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</si>
  <si>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</si>
  <si>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</si>
  <si>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</si>
  <si>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</si>
  <si>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</si>
  <si>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</si>
  <si>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</si>
  <si>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</si>
  <si>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</si>
  <si>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</si>
  <si>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</si>
  <si>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</si>
  <si>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</si>
  <si>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</si>
  <si>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</si>
  <si>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</si>
  <si>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</si>
  <si>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</si>
  <si>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</si>
  <si>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</si>
  <si>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</si>
  <si>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</si>
  <si>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</si>
  <si>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</si>
  <si>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</si>
  <si>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</si>
  <si>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</si>
  <si>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</si>
  <si>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</si>
  <si>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</si>
  <si>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</si>
  <si>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</si>
  <si>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</si>
  <si>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</si>
  <si>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</si>
  <si>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</si>
  <si>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</si>
  <si>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</si>
  <si>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</si>
  <si>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</si>
  <si>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</si>
  <si>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</si>
  <si>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</si>
  <si>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</si>
  <si>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</si>
  <si>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</si>
  <si>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</si>
  <si>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</si>
  <si>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</si>
  <si>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</si>
  <si>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</si>
  <si>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</si>
  <si>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</si>
  <si>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</si>
  <si>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</si>
  <si>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</si>
  <si>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</si>
  <si>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</si>
  <si>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</si>
  <si>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</si>
  <si>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</si>
  <si>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</si>
  <si>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</si>
  <si>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</si>
  <si>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</si>
  <si>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</si>
  <si>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</si>
  <si>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</si>
  <si>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</si>
  <si>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</si>
  <si>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</si>
  <si>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</si>
  <si>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</si>
  <si>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</si>
  <si>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</si>
  <si>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</si>
  <si>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</si>
  <si>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</si>
  <si>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</si>
  <si>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</si>
  <si>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</si>
  <si>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</si>
  <si>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</si>
  <si>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</si>
  <si>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</si>
  <si>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</si>
  <si>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</si>
  <si>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</si>
  <si>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</si>
  <si>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</si>
  <si>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</si>
  <si>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</si>
  <si>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</si>
  <si>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</si>
  <si>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</si>
  <si>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</si>
  <si>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</si>
  <si>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</si>
  <si>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</si>
  <si>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</si>
  <si>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</si>
  <si>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</si>
  <si>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</si>
  <si>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</si>
  <si>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</si>
  <si>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</si>
  <si>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</si>
  <si>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</si>
  <si>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</si>
  <si>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</si>
  <si>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</si>
  <si>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</si>
  <si>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</si>
  <si>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</si>
  <si>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</si>
  <si>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</si>
  <si>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</si>
  <si>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</si>
  <si>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</si>
  <si>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</si>
  <si>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</si>
  <si>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</si>
  <si>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</si>
  <si>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</si>
  <si>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</si>
  <si>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</si>
  <si>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</si>
  <si>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</si>
  <si>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</si>
  <si>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</si>
  <si>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</si>
  <si>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</si>
  <si>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</si>
  <si>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</si>
  <si>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</si>
  <si>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</si>
  <si>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</si>
  <si>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</si>
  <si>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</si>
  <si>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</si>
  <si>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</si>
  <si>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</si>
  <si>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</si>
  <si>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</si>
  <si>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</si>
  <si>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</si>
  <si>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</si>
  <si>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</si>
  <si>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</si>
  <si>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</si>
  <si>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</si>
  <si>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</si>
  <si>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</si>
  <si>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</si>
  <si>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</si>
  <si>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</si>
  <si>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</si>
  <si>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</si>
  <si>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</si>
  <si>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</si>
  <si>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</si>
  <si>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</si>
  <si>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</si>
  <si>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</si>
  <si>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</si>
  <si>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</si>
  <si>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</si>
  <si>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</si>
  <si>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</si>
  <si>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</si>
  <si>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</si>
  <si>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</si>
  <si>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</si>
  <si>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</si>
  <si>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</si>
  <si>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</si>
  <si>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</si>
  <si>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</si>
  <si>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</si>
  <si>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</si>
  <si>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</si>
  <si>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</si>
  <si>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</si>
  <si>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</si>
  <si>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</si>
  <si>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</si>
  <si>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</si>
  <si>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</si>
  <si>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</si>
  <si>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</si>
  <si>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</si>
  <si>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</si>
  <si>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</si>
  <si>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</si>
  <si>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</si>
  <si>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</si>
  <si>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</si>
  <si>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</si>
  <si>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</si>
  <si>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</si>
  <si>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</si>
  <si>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</si>
  <si>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</si>
  <si>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</si>
  <si>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</si>
  <si>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</si>
  <si>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</si>
  <si>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</si>
  <si>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</si>
  <si>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</si>
  <si>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</si>
  <si>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</si>
  <si>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</si>
  <si>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</si>
  <si>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</si>
  <si>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</si>
  <si>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</si>
  <si>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</si>
  <si>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</si>
  <si>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</si>
  <si>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</si>
  <si>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</si>
  <si>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</si>
  <si>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</si>
  <si>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</si>
  <si>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</si>
  <si>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</si>
  <si>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</si>
  <si>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</si>
  <si>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</si>
  <si>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</si>
  <si>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</si>
  <si>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</si>
  <si>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</si>
  <si>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</si>
  <si>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</si>
  <si>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</si>
  <si>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</si>
  <si>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</si>
  <si>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</si>
  <si>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</si>
  <si>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</si>
  <si>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</si>
  <si>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</si>
  <si>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</si>
  <si>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</si>
  <si>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</si>
  <si>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</si>
  <si>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</si>
  <si>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</si>
  <si>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</si>
  <si>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</si>
  <si>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</si>
  <si>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</si>
  <si>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</si>
  <si>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</si>
  <si>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</si>
  <si>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</si>
  <si>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</si>
  <si>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</si>
  <si>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</si>
  <si>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</si>
  <si>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</si>
  <si>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</si>
  <si>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</si>
  <si>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</si>
  <si>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</si>
  <si>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</si>
  <si>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</si>
  <si>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</si>
  <si>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</si>
  <si>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</si>
  <si>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</si>
  <si>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</si>
  <si>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</si>
  <si>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</si>
  <si>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</si>
  <si>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</si>
  <si>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</si>
  <si>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</si>
  <si>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</si>
  <si>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</si>
  <si>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</si>
  <si>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</si>
  <si>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</si>
  <si>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</si>
  <si>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</si>
  <si>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</si>
  <si>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</si>
  <si>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</si>
  <si>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</si>
  <si>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</si>
  <si>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</si>
  <si>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</si>
  <si>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</si>
  <si>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</si>
  <si>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</si>
  <si>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</si>
  <si>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</si>
  <si>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</si>
  <si>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</si>
  <si>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</si>
  <si>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</si>
  <si>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</si>
  <si>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</si>
  <si>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</si>
  <si>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</si>
  <si>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</si>
  <si>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</si>
  <si>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</si>
  <si>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</si>
  <si>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</si>
  <si>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</si>
  <si>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</si>
  <si>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</si>
  <si>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</si>
  <si>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</si>
  <si>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</si>
  <si>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</si>
  <si>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</si>
  <si>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</si>
  <si>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</si>
  <si>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</si>
  <si>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</si>
  <si>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</si>
  <si>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</si>
  <si>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</si>
  <si>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</si>
  <si>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</si>
  <si>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</si>
  <si>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</si>
  <si>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</si>
  <si>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</si>
  <si>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</si>
  <si>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</si>
  <si>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</si>
  <si>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</si>
  <si>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</si>
  <si>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</si>
  <si>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</si>
  <si>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</si>
  <si>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</si>
  <si>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</si>
  <si>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</si>
  <si>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</si>
  <si>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</si>
  <si>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</si>
  <si>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</si>
  <si>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</si>
  <si>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</si>
  <si>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</si>
  <si>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</si>
  <si>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</si>
  <si>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</si>
  <si>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</si>
  <si>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</si>
  <si>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</si>
  <si>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</si>
  <si>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</si>
  <si>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</si>
  <si>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</si>
  <si>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</si>
  <si>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</si>
  <si>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</si>
  <si>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</si>
  <si>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</si>
  <si>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</si>
  <si>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</si>
  <si>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</si>
  <si>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</si>
  <si>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</si>
  <si>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</si>
  <si>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</si>
  <si>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</si>
  <si>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</si>
  <si>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</si>
  <si>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</si>
  <si>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</si>
  <si>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</si>
  <si>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</si>
  <si>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</si>
  <si>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</si>
  <si>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</si>
  <si>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</si>
  <si>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</si>
  <si>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</si>
  <si>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</si>
  <si>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</si>
  <si>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</si>
  <si>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</si>
  <si>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</si>
  <si>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</si>
  <si>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</si>
  <si>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</si>
  <si>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</si>
  <si>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</si>
  <si>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</si>
  <si>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</si>
  <si>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</si>
  <si>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</si>
  <si>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</si>
  <si>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</si>
  <si>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</si>
  <si>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</si>
  <si>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</si>
  <si>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</si>
  <si>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</si>
  <si>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</si>
  <si>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</si>
  <si>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</si>
  <si>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</si>
  <si>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</si>
  <si>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</si>
  <si>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</si>
  <si>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</si>
  <si>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</si>
  <si>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</si>
  <si>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</si>
  <si>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</si>
  <si>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</si>
  <si>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</si>
  <si>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</si>
  <si>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</si>
  <si>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</si>
  <si>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</si>
  <si>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</si>
  <si>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</si>
  <si>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</si>
  <si>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</si>
  <si>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</si>
  <si>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</si>
  <si>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</si>
  <si>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</si>
  <si>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</si>
  <si>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</si>
  <si>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</si>
  <si>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</si>
  <si>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</si>
  <si>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</si>
  <si>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</si>
  <si>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</si>
  <si>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</si>
  <si>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</si>
  <si>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</si>
  <si>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</si>
  <si>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</si>
  <si>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</si>
  <si>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</si>
  <si>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</si>
  <si>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</si>
  <si>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</si>
  <si>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</si>
  <si>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</si>
  <si>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</si>
  <si>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</si>
  <si>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</si>
  <si>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</si>
  <si>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</si>
  <si>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</si>
  <si>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</si>
  <si>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</si>
  <si>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</si>
  <si>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</si>
  <si>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</si>
  <si>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</si>
  <si>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</si>
  <si>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</si>
  <si>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</si>
  <si>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</si>
  <si>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</si>
  <si>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</si>
  <si>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</si>
  <si>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</si>
  <si>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</si>
  <si>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</si>
  <si>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</si>
  <si>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</si>
  <si>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</si>
  <si>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</si>
  <si>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</si>
  <si>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</si>
  <si>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</si>
  <si>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</si>
  <si>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</si>
  <si>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</si>
  <si>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</si>
  <si>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</si>
  <si>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</si>
  <si>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</si>
  <si>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</si>
  <si>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</si>
  <si>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</si>
  <si>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</si>
  <si>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</si>
  <si>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</si>
  <si>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</si>
  <si>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</si>
  <si>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</si>
  <si>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</si>
  <si>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</si>
  <si>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</si>
  <si>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</si>
  <si>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</si>
  <si>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</si>
  <si>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</si>
  <si>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</si>
  <si>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</si>
  <si>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</si>
  <si>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</si>
  <si>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</si>
  <si>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</si>
  <si>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</si>
  <si>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</si>
  <si>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</si>
  <si>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</si>
  <si>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</si>
  <si>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</si>
  <si>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</si>
  <si>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</si>
  <si>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</si>
  <si>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</si>
  <si>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</si>
  <si>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</si>
  <si>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</si>
  <si>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</si>
  <si>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</si>
  <si>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</si>
  <si>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</si>
  <si>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</si>
  <si>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</si>
  <si>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</si>
  <si>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</si>
  <si>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</si>
  <si>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</si>
  <si>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</si>
  <si>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</si>
  <si>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</si>
  <si>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</si>
  <si>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</si>
  <si>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</si>
  <si>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</si>
  <si>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</si>
  <si>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</si>
  <si>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</si>
  <si>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</si>
  <si>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</si>
  <si>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</si>
  <si>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</si>
  <si>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</si>
  <si>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</si>
  <si>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</si>
  <si>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</si>
  <si>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</si>
  <si>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</si>
  <si>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</si>
  <si>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</si>
  <si>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</si>
  <si>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</si>
  <si>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</si>
  <si>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</si>
  <si>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</si>
  <si>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</si>
  <si>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</si>
  <si>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</si>
  <si>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</si>
  <si>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</si>
  <si>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</si>
  <si>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</si>
  <si>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</si>
  <si>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</si>
  <si>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</si>
  <si>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</si>
  <si>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</si>
  <si>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</si>
  <si>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</si>
  <si>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</si>
  <si>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</si>
  <si>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</si>
  <si>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</si>
  <si>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</si>
  <si>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</si>
  <si>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</si>
  <si>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</si>
  <si>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</si>
  <si>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</si>
  <si>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</si>
  <si>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</si>
  <si>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</si>
  <si>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</si>
  <si>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</si>
  <si>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</si>
  <si>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</si>
  <si>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</si>
  <si>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</si>
  <si>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</si>
  <si>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</si>
  <si>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</si>
  <si>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</si>
  <si>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</si>
  <si>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</si>
  <si>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</si>
  <si>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</si>
  <si>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</si>
  <si>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</si>
  <si>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</si>
  <si>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</si>
  <si>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</si>
  <si>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</si>
  <si>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</si>
  <si>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</si>
  <si>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</si>
  <si>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</si>
  <si>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</si>
  <si>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</si>
  <si>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</si>
  <si>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</si>
  <si>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</si>
  <si>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</si>
  <si>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</si>
  <si>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</si>
  <si>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</si>
  <si>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</si>
  <si>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</si>
  <si>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</si>
  <si>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</si>
  <si>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</si>
  <si>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</si>
  <si>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</si>
  <si>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</si>
  <si>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</si>
  <si>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</si>
  <si>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</si>
  <si>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</si>
  <si>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</si>
  <si>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</si>
  <si>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</si>
  <si>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</si>
  <si>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</si>
  <si>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</si>
  <si>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</si>
  <si>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</si>
  <si>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</si>
  <si>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</si>
  <si>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</si>
  <si>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</si>
  <si>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</si>
  <si>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</si>
  <si>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</si>
  <si>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</si>
  <si>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</si>
  <si>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</si>
  <si>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</si>
  <si>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</si>
  <si>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</si>
  <si>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</si>
  <si>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</si>
  <si>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</si>
  <si>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</si>
  <si>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</si>
  <si>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</si>
  <si>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</si>
  <si>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</si>
  <si>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</si>
  <si>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</si>
  <si>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</si>
  <si>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</si>
  <si>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</si>
  <si>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</si>
  <si>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</si>
  <si>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</si>
  <si>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</si>
  <si>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</si>
  <si>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</si>
  <si>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</si>
  <si>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</si>
  <si>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</si>
  <si>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</si>
  <si>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</si>
  <si>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</si>
  <si>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</si>
  <si>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</si>
  <si>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</si>
  <si>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</si>
  <si>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</si>
  <si>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</si>
  <si>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</si>
  <si>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</si>
  <si>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</si>
  <si>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</si>
  <si>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</si>
  <si>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</si>
  <si>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</si>
  <si>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</si>
  <si>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</si>
  <si>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</si>
  <si>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</si>
  <si>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</si>
  <si>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</si>
  <si>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</si>
  <si>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</si>
  <si>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</si>
  <si>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</si>
  <si>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</si>
  <si>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</si>
  <si>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</si>
  <si>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</si>
  <si>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</si>
  <si>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</si>
  <si>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</si>
  <si>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</si>
  <si>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</si>
  <si>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</si>
  <si>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</si>
  <si>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</si>
  <si>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</si>
  <si>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</si>
  <si>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</si>
  <si>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</si>
  <si>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</si>
  <si>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</si>
  <si>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</si>
  <si>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</si>
  <si>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</si>
  <si>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</si>
  <si>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</si>
  <si>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</si>
  <si>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</si>
  <si>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</si>
  <si>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</si>
  <si>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</si>
  <si>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</si>
  <si>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</si>
  <si>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</si>
  <si>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</si>
  <si>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</si>
  <si>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</si>
  <si>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</si>
  <si>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</si>
  <si>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</si>
  <si>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</si>
  <si>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</si>
  <si>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</si>
  <si>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</si>
  <si>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</si>
  <si>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</si>
  <si>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</si>
  <si>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</si>
  <si>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</si>
  <si>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</si>
  <si>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</si>
  <si>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</si>
  <si>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</si>
  <si>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</si>
  <si>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</si>
  <si>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</si>
  <si>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</si>
  <si>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</si>
  <si>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</si>
  <si>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</si>
  <si>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</si>
  <si>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</si>
  <si>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</si>
  <si>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</si>
  <si>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</si>
  <si>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</si>
  <si>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</si>
  <si>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</si>
  <si>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</si>
  <si>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</si>
  <si>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</si>
  <si>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</si>
  <si>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</si>
  <si>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</si>
  <si>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</si>
  <si>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</si>
  <si>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</si>
  <si>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</si>
  <si>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</si>
  <si>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</si>
  <si>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</si>
  <si>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</si>
  <si>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</si>
  <si>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</si>
  <si>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</si>
  <si>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</si>
  <si>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</si>
  <si>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</si>
  <si>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</si>
  <si>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</si>
  <si>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</si>
  <si>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</si>
  <si>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</si>
  <si>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</si>
  <si>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</si>
  <si>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</si>
  <si>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</si>
  <si>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</si>
  <si>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</si>
  <si>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</si>
  <si>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</si>
  <si>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</si>
  <si>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</si>
  <si>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</si>
  <si>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</si>
  <si>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</si>
  <si>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</si>
  <si>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</si>
  <si>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</si>
  <si>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</si>
  <si>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</si>
  <si>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</si>
  <si>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</si>
  <si>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</si>
  <si>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</si>
  <si>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</si>
  <si>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</si>
  <si>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</si>
  <si>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</si>
  <si>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</si>
  <si>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</si>
  <si>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</si>
  <si>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</si>
  <si>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</si>
  <si>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</si>
  <si>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</si>
  <si>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</si>
  <si>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</si>
  <si>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</si>
  <si>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</si>
  <si>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</si>
  <si>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</si>
  <si>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</si>
  <si>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</si>
  <si>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</si>
  <si>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</si>
  <si>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</si>
  <si>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</si>
  <si>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</si>
  <si>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</si>
  <si>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</si>
  <si>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</si>
  <si>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</si>
  <si>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</si>
  <si>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</si>
  <si>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</si>
  <si>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</si>
  <si>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</si>
  <si>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</si>
  <si>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</si>
  <si>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</si>
  <si>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</si>
  <si>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</si>
  <si>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</si>
  <si>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</si>
  <si>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</si>
  <si>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</si>
  <si>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</si>
  <si>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</si>
  <si>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</si>
  <si>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</si>
  <si>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</si>
  <si>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</si>
  <si>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</si>
  <si>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</si>
  <si>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</si>
  <si>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</si>
  <si>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</si>
  <si>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</si>
  <si>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</si>
  <si>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</si>
  <si>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</si>
  <si>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</si>
  <si>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</si>
  <si>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</si>
  <si>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</si>
  <si>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</si>
  <si>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</si>
  <si>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</si>
  <si>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</si>
  <si>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</si>
  <si>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</si>
  <si>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</si>
  <si>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</si>
  <si>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</si>
  <si>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</si>
  <si>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</si>
  <si>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</si>
  <si>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</si>
  <si>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</si>
  <si>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</si>
  <si>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</si>
  <si>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</si>
  <si>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</si>
  <si>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</si>
  <si>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</si>
  <si>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</si>
  <si>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</si>
  <si>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</si>
  <si>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</si>
  <si>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</si>
  <si>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</si>
  <si>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</si>
  <si>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</si>
  <si>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</si>
  <si>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</si>
  <si>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</si>
  <si>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</si>
  <si>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</si>
  <si>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</si>
  <si>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</si>
  <si>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</si>
  <si>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</si>
  <si>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</si>
  <si>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</si>
  <si>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</si>
  <si>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</si>
  <si>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</si>
  <si>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</si>
  <si>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</si>
  <si>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</si>
  <si>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</si>
  <si>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</si>
  <si>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</si>
  <si>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</si>
  <si>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</si>
  <si>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</si>
  <si>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</si>
  <si>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</si>
  <si>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</si>
  <si>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</si>
  <si>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</si>
  <si>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</si>
  <si>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</si>
  <si>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</si>
  <si>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</si>
  <si>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</si>
  <si>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</si>
  <si>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</si>
  <si>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</si>
  <si>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</si>
  <si>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</si>
  <si>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</si>
  <si>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</si>
  <si>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</si>
  <si>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</si>
  <si>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</si>
  <si>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</si>
  <si>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</si>
  <si>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</si>
  <si>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</si>
  <si>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</si>
  <si>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</si>
  <si>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</si>
  <si>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</si>
  <si>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</si>
  <si>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</si>
  <si>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</si>
  <si>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</si>
  <si>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</si>
  <si>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</si>
  <si>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</si>
  <si>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</si>
  <si>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</si>
  <si>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</si>
  <si>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</si>
  <si>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</si>
  <si>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</si>
  <si>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</si>
  <si>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</si>
  <si>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</si>
  <si>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</si>
  <si>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</si>
  <si>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</si>
  <si>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</si>
  <si>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</si>
  <si>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</si>
  <si>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</si>
  <si>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</si>
  <si>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</si>
  <si>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</si>
  <si>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</si>
  <si>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</si>
  <si>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</si>
  <si>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</si>
  <si>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</si>
  <si>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</si>
  <si>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</si>
  <si>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</si>
  <si>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</si>
  <si>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</si>
  <si>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</si>
  <si>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</si>
  <si>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</si>
  <si>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</si>
  <si>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</si>
  <si>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</si>
  <si>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</si>
  <si>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</si>
  <si>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</si>
  <si>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</si>
  <si>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</si>
  <si>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</si>
  <si>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</si>
  <si>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</si>
  <si>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</si>
  <si>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</si>
  <si>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</si>
  <si>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</si>
  <si>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</si>
  <si>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</si>
  <si>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</si>
  <si>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</si>
  <si>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</si>
  <si>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</si>
  <si>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</si>
  <si>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</si>
  <si>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</si>
  <si>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</si>
  <si>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</si>
  <si>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</si>
  <si>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</si>
  <si>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</si>
  <si>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</si>
  <si>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</si>
  <si>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</si>
  <si>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</si>
  <si>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</si>
  <si>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</si>
  <si>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</si>
  <si>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</si>
  <si>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</si>
  <si>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</si>
  <si>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</si>
  <si>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</si>
  <si>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</si>
  <si>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</si>
  <si>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</si>
  <si>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</si>
  <si>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</si>
  <si>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</si>
  <si>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</si>
  <si>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</si>
  <si>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</si>
  <si>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</si>
  <si>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</si>
  <si>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</si>
  <si>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</si>
  <si>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</si>
  <si>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</si>
  <si>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</si>
  <si>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</si>
  <si>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</si>
  <si>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</si>
  <si>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</si>
  <si>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</si>
  <si>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</si>
  <si>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</si>
  <si>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</si>
  <si>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</si>
  <si>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</si>
  <si>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</si>
  <si>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</si>
  <si>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</si>
  <si>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</si>
  <si>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</si>
  <si>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</si>
  <si>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</si>
  <si>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</si>
  <si>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</si>
  <si>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</si>
  <si>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</si>
  <si>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</si>
  <si>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</si>
  <si>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</si>
  <si>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</si>
  <si>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</si>
  <si>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</si>
  <si>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</si>
  <si>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</si>
  <si>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</si>
  <si>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</si>
  <si>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</si>
  <si>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</si>
  <si>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</si>
  <si>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</si>
  <si>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</si>
  <si>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</si>
  <si>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</si>
  <si>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</si>
  <si>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</si>
  <si>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</si>
  <si>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</si>
  <si>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</si>
  <si>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</si>
  <si>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</si>
  <si>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</si>
  <si>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</si>
  <si>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</si>
  <si>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</si>
  <si>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</si>
  <si>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</si>
  <si>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</si>
  <si>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</si>
  <si>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</si>
  <si>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</si>
  <si>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</si>
  <si>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</si>
  <si>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</si>
  <si>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</si>
  <si>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</si>
  <si>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</si>
  <si>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</si>
  <si>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</si>
  <si>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</si>
  <si>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</si>
  <si>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</si>
  <si>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</si>
  <si>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</si>
  <si>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</si>
  <si>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</si>
  <si>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</si>
  <si>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</si>
  <si>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</si>
  <si>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</si>
  <si>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</si>
  <si>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</si>
  <si>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</si>
  <si>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</si>
  <si>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</si>
  <si>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</si>
  <si>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</si>
  <si>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</si>
  <si>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</si>
  <si>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</si>
  <si>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</si>
  <si>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</si>
  <si>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</si>
  <si>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</si>
  <si>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</si>
  <si>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</si>
  <si>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</si>
  <si>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</si>
  <si>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</si>
  <si>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</si>
  <si>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</si>
  <si>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</si>
  <si>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</si>
  <si>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</si>
  <si>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</si>
  <si>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</si>
  <si>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</si>
  <si>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</si>
  <si>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</si>
  <si>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</si>
  <si>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</si>
  <si>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</si>
  <si>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</si>
  <si>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</si>
  <si>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</si>
  <si>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</si>
  <si>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</si>
  <si>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</si>
  <si>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</si>
  <si>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</si>
  <si>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</si>
  <si>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</si>
  <si>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</si>
  <si>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</si>
  <si>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</si>
  <si>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</si>
  <si>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</si>
  <si>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</si>
  <si>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</si>
  <si>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</si>
  <si>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</si>
  <si>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</si>
  <si>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</si>
  <si>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</si>
  <si>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</si>
  <si>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</si>
  <si>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</si>
  <si>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</si>
  <si>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</si>
  <si>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</si>
  <si>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</si>
  <si>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</si>
  <si>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</si>
  <si>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</si>
  <si>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</si>
  <si>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</si>
  <si>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</si>
  <si>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</si>
  <si>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</si>
  <si>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</si>
  <si>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</si>
  <si>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</si>
  <si>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</si>
  <si>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</si>
  <si>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</si>
  <si>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</si>
  <si>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</si>
  <si>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</si>
  <si>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</si>
  <si>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</si>
  <si>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</si>
  <si>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</si>
  <si>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</si>
  <si>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</si>
  <si>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</si>
  <si>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</si>
  <si>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</si>
  <si>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</si>
  <si>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</si>
  <si>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</si>
  <si>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</si>
  <si>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</si>
  <si>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</si>
  <si>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</si>
  <si>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</si>
  <si>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</si>
  <si>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</si>
  <si>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</si>
  <si>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</si>
  <si>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</si>
  <si>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</si>
  <si>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</si>
  <si>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</si>
  <si>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</si>
  <si>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</si>
  <si>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</si>
  <si>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</si>
  <si>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</si>
  <si>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</si>
  <si>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</si>
  <si>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</si>
  <si>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</si>
  <si>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</si>
  <si>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</si>
  <si>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</si>
  <si>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</si>
  <si>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</si>
  <si>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</si>
  <si>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</si>
  <si>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</si>
  <si>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</si>
  <si>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</si>
  <si>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</si>
  <si>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</si>
  <si>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</si>
  <si>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</si>
  <si>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</si>
  <si>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</si>
  <si>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</si>
  <si>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</si>
  <si>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</si>
  <si>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</si>
  <si>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</si>
  <si>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</si>
  <si>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</si>
  <si>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</si>
  <si>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</si>
  <si>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</si>
  <si>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</si>
  <si>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</si>
  <si>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</si>
  <si>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</si>
  <si>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</si>
  <si>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</si>
  <si>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</si>
  <si>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</si>
  <si>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</si>
  <si>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</si>
  <si>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</si>
  <si>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</si>
  <si>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</si>
  <si>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</si>
  <si>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</si>
  <si>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</si>
  <si>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</si>
  <si>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</si>
  <si>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</si>
  <si>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</si>
  <si>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</si>
  <si>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</si>
  <si>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</si>
  <si>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</si>
  <si>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</si>
  <si>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</si>
  <si>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</si>
  <si>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</si>
  <si>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</si>
  <si>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</si>
  <si>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</si>
  <si>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</si>
  <si>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</si>
  <si>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</si>
  <si>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</si>
  <si>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</si>
  <si>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</si>
  <si>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</si>
  <si>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</si>
  <si>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</si>
  <si>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</si>
  <si>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</si>
  <si>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</si>
  <si>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</si>
  <si>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</si>
  <si>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</si>
  <si>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</si>
  <si>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</si>
  <si>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</si>
  <si>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</si>
  <si>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</si>
  <si>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</si>
  <si>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</si>
  <si>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</si>
  <si>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</si>
  <si>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</si>
  <si>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</si>
  <si>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</si>
  <si>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</si>
  <si>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</si>
  <si>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</si>
  <si>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</si>
  <si>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</si>
  <si>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</si>
  <si>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</si>
  <si>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</si>
  <si>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</si>
  <si>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</si>
  <si>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</si>
  <si>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</si>
  <si>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</si>
  <si>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</si>
  <si>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</si>
  <si>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</si>
  <si>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</si>
  <si>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</si>
  <si>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</si>
  <si>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</si>
  <si>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</si>
  <si>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</si>
  <si>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</si>
  <si>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</si>
  <si>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</si>
  <si>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</si>
  <si>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</si>
  <si>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</si>
  <si>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</si>
  <si>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</si>
  <si>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</si>
  <si>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</si>
  <si>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</si>
  <si>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</si>
  <si>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</si>
  <si>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</si>
  <si>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</si>
  <si>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</si>
  <si>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</si>
  <si>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</si>
  <si>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</si>
  <si>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</si>
  <si>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</si>
  <si>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</si>
  <si>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</si>
  <si>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</si>
  <si>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</si>
  <si>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</si>
  <si>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</si>
  <si>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</si>
  <si>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</si>
  <si>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</si>
  <si>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</si>
  <si>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</si>
  <si>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</si>
  <si>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</si>
  <si>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</si>
  <si>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</si>
  <si>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</si>
  <si>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</si>
  <si>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</si>
  <si>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</si>
  <si>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</si>
  <si>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</si>
  <si>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</si>
  <si>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</si>
  <si>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</si>
  <si>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</si>
  <si>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</si>
  <si>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</si>
  <si>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</si>
  <si>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</si>
  <si>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</si>
  <si>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</si>
  <si>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</si>
  <si>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</si>
  <si>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</si>
  <si>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</si>
  <si>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</si>
  <si>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</si>
  <si>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</si>
  <si>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</si>
  <si>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</si>
  <si>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</si>
  <si>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</si>
  <si>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</si>
  <si>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</si>
  <si>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</si>
  <si>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</si>
  <si>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</si>
  <si>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</si>
  <si>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</si>
  <si>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</si>
  <si>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</si>
  <si>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</si>
  <si>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</si>
  <si>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</si>
  <si>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</si>
  <si>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</si>
  <si>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</si>
  <si>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</si>
  <si>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</si>
  <si>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</si>
  <si>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</si>
  <si>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</si>
  <si>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</si>
  <si>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</si>
  <si>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</si>
  <si>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</si>
  <si>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</si>
  <si>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</si>
  <si>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</si>
  <si>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</si>
  <si>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</si>
  <si>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</si>
  <si>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</si>
  <si>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</si>
  <si>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</si>
  <si>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</si>
  <si>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</si>
  <si>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</si>
  <si>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</si>
  <si>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</si>
  <si>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</si>
  <si>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</si>
  <si>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</si>
  <si>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</si>
  <si>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</si>
  <si>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</si>
  <si>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</si>
  <si>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</si>
  <si>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</si>
  <si>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</si>
  <si>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</si>
  <si>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</si>
  <si>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</si>
  <si>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</si>
  <si>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</si>
  <si>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</si>
  <si>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</si>
  <si>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</si>
  <si>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</si>
  <si>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</si>
  <si>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</si>
  <si>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</si>
  <si>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</si>
  <si>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</si>
  <si>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</si>
  <si>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</si>
  <si>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</si>
  <si>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</si>
  <si>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</si>
  <si>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</si>
  <si>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</si>
  <si>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</si>
  <si>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</si>
  <si>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</si>
  <si>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</si>
  <si>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</si>
  <si>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</si>
  <si>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</si>
  <si>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</si>
  <si>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</si>
  <si>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</si>
  <si>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</si>
  <si>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</si>
  <si>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</si>
  <si>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</si>
  <si>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</si>
  <si>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</si>
  <si>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</si>
  <si>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</si>
  <si>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</si>
  <si>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</si>
  <si>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</si>
  <si>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</si>
  <si>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</si>
  <si>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</si>
  <si>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</si>
  <si>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</si>
  <si>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</si>
  <si>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</si>
  <si>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</si>
  <si>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</si>
  <si>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</si>
  <si>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</si>
  <si>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</si>
  <si>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</si>
  <si>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</si>
  <si>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</si>
  <si>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</si>
  <si>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</si>
  <si>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</si>
  <si>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</si>
  <si>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</si>
  <si>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</si>
  <si>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</si>
  <si>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</si>
  <si>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</si>
  <si>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</si>
  <si>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</si>
  <si>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</si>
  <si>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</si>
  <si>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</si>
  <si>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</si>
  <si>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</si>
  <si>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</si>
  <si>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</si>
  <si>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</si>
  <si>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</si>
  <si>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</si>
  <si>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</si>
  <si>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</si>
  <si>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</si>
  <si>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</si>
  <si>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</si>
  <si>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</si>
  <si>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</si>
  <si>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</si>
  <si>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</si>
  <si>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</si>
  <si>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</si>
  <si>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</si>
  <si>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</si>
  <si>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</si>
  <si>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</si>
  <si>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</si>
  <si>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</si>
  <si>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</si>
  <si>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</si>
  <si>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</si>
  <si>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</si>
  <si>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</si>
  <si>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</si>
  <si>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</si>
  <si>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</si>
  <si>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</si>
  <si>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</si>
  <si>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</si>
  <si>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</si>
  <si>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</si>
  <si>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</si>
  <si>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</si>
  <si>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</si>
  <si>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</si>
  <si>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</si>
  <si>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</si>
  <si>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</si>
  <si>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</si>
  <si>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</si>
  <si>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</si>
  <si>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</si>
  <si>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</si>
  <si>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</si>
  <si>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</si>
  <si>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</si>
  <si>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</si>
  <si>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</si>
  <si>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</si>
  <si>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</si>
  <si>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</si>
  <si>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</si>
  <si>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</si>
  <si>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</si>
  <si>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</si>
  <si>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</si>
  <si>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</si>
  <si>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</si>
  <si>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</si>
  <si>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</si>
  <si>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</si>
  <si>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</si>
  <si>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</si>
  <si>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</si>
  <si>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</si>
  <si>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</si>
  <si>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</si>
  <si>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</si>
  <si>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</si>
  <si>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</si>
  <si>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</si>
  <si>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</si>
  <si>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</si>
  <si>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</si>
  <si>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</si>
  <si>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</si>
  <si>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</si>
  <si>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</si>
  <si>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</si>
  <si>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</si>
  <si>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</si>
  <si>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</si>
  <si>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</si>
  <si>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</si>
  <si>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</si>
  <si>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</si>
  <si>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</si>
  <si>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</si>
  <si>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</si>
  <si>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</si>
  <si>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</si>
  <si>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</si>
  <si>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</si>
  <si>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</si>
  <si>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</si>
  <si>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</si>
  <si>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</si>
  <si>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</si>
  <si>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</si>
  <si>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</si>
  <si>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</si>
  <si>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</si>
  <si>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</si>
  <si>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</si>
  <si>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</si>
  <si>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</si>
  <si>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</si>
  <si>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</si>
  <si>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</si>
  <si>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</si>
  <si>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</si>
  <si>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</si>
  <si>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</si>
  <si>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</si>
  <si>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</si>
  <si>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</si>
  <si>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</si>
  <si>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</si>
  <si>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</si>
  <si>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</si>
  <si>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</si>
  <si>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</si>
  <si>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</si>
  <si>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</si>
  <si>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</si>
  <si>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</si>
  <si>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</si>
  <si>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</si>
  <si>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</si>
  <si>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</si>
  <si>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</si>
  <si>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</si>
  <si>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</si>
  <si>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</si>
  <si>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</si>
  <si>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</si>
  <si>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</si>
  <si>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</si>
  <si>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</si>
  <si>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</si>
  <si>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</si>
  <si>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</si>
  <si>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</si>
  <si>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</si>
  <si>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</si>
  <si>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</si>
  <si>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</si>
  <si>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</si>
  <si>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</si>
  <si>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</si>
  <si>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</si>
  <si>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</si>
  <si>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</si>
  <si>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</si>
  <si>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</si>
  <si>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</si>
  <si>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</si>
  <si>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</si>
  <si>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</si>
  <si>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</si>
  <si>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</si>
  <si>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</si>
  <si>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</si>
  <si>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</si>
  <si>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</si>
  <si>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</si>
  <si>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</si>
  <si>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</si>
  <si>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</si>
  <si>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</si>
  <si>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</si>
  <si>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</si>
  <si>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</si>
  <si>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</si>
  <si>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</si>
  <si>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</si>
  <si>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</si>
  <si>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</si>
  <si>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</si>
  <si>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</si>
  <si>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</si>
  <si>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</si>
  <si>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</si>
  <si>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</si>
  <si>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</si>
  <si>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</si>
  <si>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</si>
  <si>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</si>
  <si>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</si>
  <si>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</si>
  <si>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</si>
  <si>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</si>
  <si>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</si>
  <si>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</si>
  <si>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</si>
  <si>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</si>
  <si>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</si>
  <si>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</si>
  <si>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</si>
  <si>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</si>
  <si>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</si>
  <si>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</si>
  <si>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</si>
  <si>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</si>
  <si>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</si>
  <si>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</si>
  <si>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</si>
  <si>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</si>
  <si>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</si>
  <si>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</si>
  <si>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</si>
  <si>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</si>
  <si>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</si>
  <si>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</si>
  <si>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</si>
  <si>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</si>
  <si>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</si>
  <si>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</si>
  <si>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</si>
  <si>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</si>
  <si>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</si>
  <si>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</si>
  <si>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</si>
  <si>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</si>
  <si>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</si>
  <si>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</si>
  <si>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</si>
  <si>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</si>
  <si>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</si>
  <si>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</si>
  <si>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</si>
  <si>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</si>
  <si>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</si>
  <si>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</si>
  <si>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</si>
  <si>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</si>
  <si>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</si>
  <si>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</si>
  <si>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</si>
  <si>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</si>
  <si>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</si>
  <si>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</si>
  <si>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</si>
  <si>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</si>
  <si>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</si>
  <si>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</si>
  <si>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</si>
  <si>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</si>
  <si>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</si>
  <si>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</si>
  <si>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</si>
  <si>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</si>
  <si>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</si>
  <si>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</si>
  <si>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</si>
  <si>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</si>
  <si>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</si>
  <si>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</si>
  <si>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</si>
  <si>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</si>
  <si>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</si>
  <si>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</si>
  <si>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</si>
  <si>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</si>
  <si>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</si>
  <si>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</si>
  <si>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</si>
  <si>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</si>
  <si>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</si>
  <si>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</si>
  <si>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</si>
  <si>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</si>
  <si>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</si>
  <si>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</si>
  <si>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</si>
  <si>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</si>
  <si>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</si>
  <si>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</si>
  <si>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</si>
  <si>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</si>
  <si>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</si>
  <si>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</si>
  <si>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</si>
  <si>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</si>
  <si>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</si>
  <si>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</si>
  <si>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</si>
  <si>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</si>
  <si>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</si>
  <si>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</si>
  <si>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</si>
  <si>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</si>
  <si>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</si>
  <si>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</si>
  <si>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</si>
  <si>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</si>
  <si>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</si>
  <si>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</si>
  <si>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</si>
  <si>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</si>
  <si>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</si>
  <si>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</si>
  <si>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</si>
  <si>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</si>
  <si>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</si>
  <si>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</si>
  <si>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</si>
  <si>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</si>
  <si>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</si>
  <si>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</si>
  <si>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</si>
  <si>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</si>
  <si>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</si>
  <si>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</si>
  <si>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</si>
  <si>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</si>
  <si>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</si>
  <si>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</si>
  <si>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</si>
  <si>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</si>
  <si>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</si>
  <si>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</si>
  <si>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</si>
  <si>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</si>
  <si>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</si>
  <si>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</si>
  <si>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</si>
  <si>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</si>
  <si>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</si>
  <si>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</si>
  <si>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</si>
  <si>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</si>
  <si>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</si>
  <si>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</si>
  <si>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</si>
  <si>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</si>
  <si>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</si>
  <si>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</si>
  <si>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</si>
  <si>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</si>
  <si>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</si>
  <si>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</si>
  <si>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</si>
  <si>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</si>
  <si>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</si>
  <si>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</si>
  <si>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</si>
  <si>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</si>
  <si>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</si>
  <si>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</si>
  <si>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</si>
  <si>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</si>
  <si>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</si>
  <si>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</si>
  <si>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</si>
  <si>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</si>
  <si>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</si>
  <si>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</si>
  <si>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</si>
  <si>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</si>
  <si>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</si>
  <si>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</si>
  <si>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</si>
  <si>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</si>
  <si>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</si>
  <si>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</si>
  <si>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</si>
  <si>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</si>
  <si>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</si>
  <si>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</si>
  <si>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</si>
  <si>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</si>
  <si>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</si>
  <si>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</si>
  <si>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</si>
  <si>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</si>
  <si>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</si>
  <si>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</si>
  <si>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</si>
  <si>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</si>
  <si>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</si>
  <si>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</si>
  <si>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</si>
  <si>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</si>
  <si>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</si>
  <si>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</si>
  <si>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</si>
  <si>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</si>
  <si>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</si>
  <si>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</si>
  <si>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</si>
  <si>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</si>
  <si>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</si>
  <si>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</si>
  <si>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</si>
  <si>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</si>
  <si>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</si>
  <si>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</si>
  <si>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</si>
  <si>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</si>
  <si>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</si>
  <si>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</si>
  <si>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</si>
  <si>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</si>
  <si>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</si>
  <si>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</si>
  <si>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</si>
  <si>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</si>
  <si>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</si>
  <si>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</si>
  <si>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</si>
  <si>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</si>
  <si>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</si>
  <si>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</si>
  <si>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</si>
  <si>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</si>
  <si>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</si>
  <si>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</si>
  <si>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</si>
  <si>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</si>
  <si>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</si>
  <si>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</si>
  <si>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</si>
  <si>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</si>
  <si>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</si>
  <si>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</si>
  <si>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</si>
  <si>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</si>
  <si>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</si>
  <si>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</si>
  <si>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</si>
  <si>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</si>
  <si>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</si>
  <si>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</si>
  <si>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</si>
  <si>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</si>
  <si>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</si>
  <si>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</si>
  <si>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</si>
  <si>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</si>
  <si>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</si>
  <si>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</si>
  <si>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</si>
  <si>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</si>
  <si>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</si>
  <si>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</si>
  <si>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</si>
  <si>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</si>
  <si>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</si>
  <si>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</si>
  <si>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</si>
  <si>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</si>
  <si>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</si>
  <si>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</si>
  <si>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</si>
  <si>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</si>
  <si>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</si>
  <si>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</si>
  <si>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</si>
  <si>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</si>
  <si>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</si>
  <si>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</si>
  <si>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</si>
  <si>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</si>
  <si>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</si>
  <si>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</si>
  <si>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</si>
  <si>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</si>
  <si>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</si>
  <si>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</si>
  <si>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</si>
  <si>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</si>
  <si>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</si>
  <si>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</si>
  <si>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</si>
  <si>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</si>
  <si>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</si>
  <si>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</si>
  <si>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</si>
  <si>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</si>
  <si>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</si>
  <si>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</si>
  <si>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</si>
  <si>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</si>
  <si>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</si>
  <si>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</si>
  <si>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</si>
  <si>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</si>
  <si>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</si>
  <si>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</si>
  <si>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</si>
  <si>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</si>
  <si>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</si>
  <si>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</si>
  <si>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</si>
  <si>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</si>
  <si>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</si>
  <si>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</si>
  <si>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</si>
  <si>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</si>
  <si>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</si>
  <si>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</si>
  <si>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</si>
  <si>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</si>
  <si>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</si>
  <si>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</si>
  <si>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</si>
  <si>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</si>
  <si>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</si>
  <si>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</si>
  <si>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</si>
  <si>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</si>
  <si>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</si>
  <si>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</si>
  <si>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</si>
  <si>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</si>
  <si>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</si>
  <si>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</si>
  <si>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</si>
  <si>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</si>
  <si>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</si>
  <si>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</si>
  <si>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</si>
  <si>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</si>
  <si>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</si>
  <si>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</si>
  <si>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</si>
  <si>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</si>
  <si>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</si>
  <si>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</si>
  <si>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</si>
  <si>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</si>
  <si>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</si>
  <si>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</si>
  <si>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</si>
  <si>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</si>
  <si>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</si>
  <si>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</si>
  <si>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</si>
  <si>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</si>
  <si>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</si>
  <si>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</si>
  <si>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</si>
  <si>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</si>
  <si>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</si>
  <si>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</si>
  <si>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</si>
  <si>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</si>
  <si>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</si>
  <si>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</si>
  <si>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</si>
  <si>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</si>
  <si>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</si>
  <si>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</si>
  <si>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</si>
  <si>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</si>
  <si>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</si>
  <si>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</si>
  <si>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</si>
  <si>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</si>
  <si>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</si>
  <si>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</si>
  <si>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</si>
  <si>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</si>
  <si>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</si>
  <si>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</si>
  <si>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</si>
  <si>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</si>
  <si>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</si>
  <si>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</si>
  <si>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</si>
  <si>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</si>
  <si>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</si>
  <si>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</si>
  <si>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</si>
  <si>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</si>
  <si>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</si>
  <si>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</si>
  <si>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</si>
  <si>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</si>
  <si>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</si>
  <si>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</si>
  <si>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</si>
  <si>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</si>
  <si>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</si>
  <si>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</si>
  <si>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</si>
  <si>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</si>
  <si>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</si>
  <si>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</si>
  <si>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</si>
  <si>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</si>
  <si>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</si>
  <si>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</si>
  <si>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</si>
  <si>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</si>
  <si>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</si>
  <si>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</si>
  <si>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</si>
  <si>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</si>
  <si>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</si>
  <si>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</si>
  <si>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</si>
  <si>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</si>
  <si>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</si>
  <si>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</si>
  <si>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</si>
  <si>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</si>
  <si>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</si>
  <si>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</si>
  <si>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</si>
  <si>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</si>
  <si>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</si>
  <si>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</si>
  <si>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</si>
  <si>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</si>
  <si>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</si>
  <si>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</si>
  <si>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</si>
  <si>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</si>
  <si>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</si>
  <si>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</si>
  <si>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</si>
  <si>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</si>
  <si>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</si>
  <si>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</si>
  <si>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</si>
  <si>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</si>
  <si>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</si>
  <si>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</si>
  <si>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</si>
  <si>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</si>
  <si>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</si>
  <si>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</si>
  <si>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</si>
  <si>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</si>
  <si>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</si>
  <si>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</si>
  <si>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</si>
  <si>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</si>
  <si>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</si>
  <si>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</si>
  <si>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</si>
  <si>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</si>
  <si>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</si>
  <si>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</si>
  <si>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</si>
  <si>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</si>
  <si>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</si>
  <si>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</si>
  <si>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</si>
  <si>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</si>
  <si>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</si>
  <si>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</si>
  <si>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</si>
  <si>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</si>
  <si>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</si>
  <si>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</si>
  <si>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</si>
  <si>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</si>
  <si>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</si>
  <si>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</si>
  <si>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</si>
  <si>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</si>
  <si>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</si>
  <si>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</si>
  <si>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</si>
  <si>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</si>
  <si>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</si>
  <si>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</si>
  <si>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</si>
  <si>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</si>
  <si>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</si>
  <si>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</si>
  <si>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</si>
  <si>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</si>
  <si>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</si>
  <si>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</si>
  <si>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</si>
  <si>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</si>
  <si>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</si>
  <si>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</si>
  <si>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</si>
  <si>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</si>
  <si>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</si>
  <si>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</si>
  <si>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</si>
  <si>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</si>
  <si>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</si>
  <si>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</si>
  <si>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</si>
  <si>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</si>
  <si>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</si>
  <si>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</si>
  <si>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</si>
  <si>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</si>
  <si>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</si>
  <si>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</si>
  <si>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</si>
  <si>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</si>
  <si>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</si>
  <si>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</si>
  <si>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</si>
  <si>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</si>
  <si>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</si>
  <si>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</si>
  <si>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</si>
  <si>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</si>
  <si>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</si>
  <si>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</si>
  <si>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</si>
  <si>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</si>
  <si>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</si>
  <si>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</si>
  <si>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</si>
  <si>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</si>
  <si>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</si>
  <si>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</si>
  <si>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</si>
  <si>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</si>
  <si>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</si>
  <si>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</si>
  <si>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</si>
  <si>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</si>
  <si>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</si>
  <si>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</si>
  <si>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</si>
  <si>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</si>
  <si>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</si>
  <si>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</si>
  <si>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</si>
  <si>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</si>
  <si>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</si>
  <si>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</si>
  <si>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</si>
  <si>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</si>
  <si>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</si>
  <si>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</si>
  <si>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</si>
  <si>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</si>
  <si>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</si>
  <si>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</si>
  <si>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</si>
  <si>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</si>
  <si>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</si>
  <si>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</si>
  <si>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</si>
  <si>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</si>
  <si>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</si>
  <si>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</si>
  <si>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</si>
  <si>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</si>
  <si>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</si>
  <si>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</si>
  <si>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</si>
  <si>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</si>
  <si>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</si>
  <si>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</si>
  <si>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</si>
  <si>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</si>
  <si>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</si>
  <si>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</si>
  <si>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</si>
  <si>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</si>
  <si>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</si>
  <si>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</si>
  <si>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</si>
  <si>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</si>
  <si>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</si>
  <si>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</si>
  <si>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</si>
  <si>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</si>
  <si>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</si>
  <si>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</si>
  <si>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</si>
  <si>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</si>
  <si>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</si>
  <si>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</si>
  <si>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</si>
  <si>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</si>
  <si>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</si>
  <si>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</si>
  <si>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</si>
  <si>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</si>
  <si>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</si>
  <si>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</si>
  <si>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</si>
  <si>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</si>
  <si>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</si>
  <si>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</si>
  <si>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</si>
  <si>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</si>
  <si>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</si>
  <si>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</si>
  <si>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</si>
  <si>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</si>
  <si>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</si>
  <si>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</si>
  <si>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</si>
  <si>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</si>
  <si>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</si>
  <si>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</si>
  <si>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</si>
  <si>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</si>
  <si>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</si>
  <si>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</si>
  <si>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</si>
  <si>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</si>
  <si>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</si>
  <si>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</si>
  <si>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</si>
  <si>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</si>
  <si>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</si>
  <si>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</si>
  <si>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</si>
  <si>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</si>
  <si>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</si>
  <si>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</si>
  <si>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</si>
  <si>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</si>
  <si>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</si>
  <si>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</si>
  <si>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</si>
  <si>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</si>
  <si>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</si>
  <si>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</si>
  <si>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</si>
  <si>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</si>
  <si>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</si>
  <si>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</si>
  <si>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</si>
  <si>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</si>
  <si>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</si>
  <si>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</si>
  <si>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</si>
  <si>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</si>
  <si>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</si>
  <si>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</si>
  <si>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</si>
  <si>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</si>
  <si>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</si>
  <si>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</si>
  <si>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</si>
  <si>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</si>
  <si>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</si>
  <si>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</si>
  <si>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</si>
  <si>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</si>
  <si>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</si>
  <si>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</si>
  <si>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</si>
  <si>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</si>
  <si>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</si>
  <si>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</si>
  <si>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</si>
  <si>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</si>
  <si>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</si>
  <si>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</si>
  <si>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</si>
  <si>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</si>
  <si>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</si>
  <si>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</si>
  <si>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</si>
  <si>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</si>
  <si>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</si>
  <si>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</si>
  <si>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</si>
  <si>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</si>
  <si>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</si>
  <si>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</si>
  <si>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</si>
  <si>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</si>
  <si>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</si>
  <si>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</si>
  <si>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</si>
  <si>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</si>
  <si>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</si>
  <si>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</si>
  <si>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</si>
  <si>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</si>
  <si>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</si>
  <si>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</si>
  <si>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</si>
  <si>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</si>
  <si>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</si>
  <si>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</si>
  <si>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</si>
  <si>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</si>
  <si>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</si>
  <si>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</si>
  <si>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</si>
  <si>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</si>
  <si>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</si>
  <si>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</si>
  <si>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</si>
  <si>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</si>
  <si>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</si>
  <si>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</si>
  <si>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</si>
  <si>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</si>
  <si>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</si>
  <si>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</si>
  <si>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</si>
  <si>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</si>
  <si>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</si>
  <si>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</si>
  <si>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</si>
  <si>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</si>
  <si>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</si>
  <si>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</si>
  <si>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</si>
  <si>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</si>
  <si>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</si>
  <si>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</si>
  <si>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</si>
  <si>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</si>
  <si>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</si>
  <si>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</si>
  <si>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</si>
  <si>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</si>
  <si>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</si>
  <si>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</si>
  <si>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</si>
  <si>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</si>
  <si>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</si>
  <si>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</si>
  <si>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</si>
  <si>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</si>
  <si>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</si>
  <si>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</si>
  <si>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</si>
  <si>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</si>
  <si>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</si>
  <si>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</si>
  <si>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</si>
  <si>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</si>
  <si>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</si>
  <si>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</si>
  <si>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</si>
  <si>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</si>
  <si>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</si>
  <si>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</si>
  <si>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</si>
  <si>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</si>
  <si>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</si>
  <si>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</si>
  <si>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</si>
  <si>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</si>
  <si>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</si>
  <si>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</si>
  <si>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</si>
  <si>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</si>
  <si>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</si>
  <si>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</si>
  <si>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</si>
  <si>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</si>
  <si>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</si>
  <si>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</si>
  <si>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</si>
  <si>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</si>
  <si>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</si>
  <si>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</si>
  <si>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</si>
  <si>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</si>
  <si>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</si>
  <si>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</si>
  <si>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</si>
  <si>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</si>
  <si>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</si>
  <si>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</si>
  <si>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</si>
  <si>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</si>
  <si>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</si>
  <si>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</si>
  <si>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</si>
  <si>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</si>
  <si>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</si>
  <si>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</si>
  <si>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</si>
  <si>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</si>
  <si>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</si>
  <si>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</si>
  <si>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</si>
  <si>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</si>
  <si>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</si>
  <si>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</si>
  <si>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</si>
  <si>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</si>
  <si>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</si>
  <si>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</si>
  <si>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</si>
  <si>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</si>
  <si>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</si>
  <si>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</si>
  <si>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</si>
  <si>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</si>
  <si>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</si>
  <si>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</si>
  <si>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</si>
  <si>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</si>
  <si>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</si>
  <si>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</si>
  <si>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</si>
  <si>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</si>
  <si>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</si>
  <si>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</si>
  <si>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</si>
  <si>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</si>
  <si>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</si>
  <si>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</si>
  <si>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</si>
  <si>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</si>
  <si>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</si>
  <si>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</si>
  <si>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</si>
  <si>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</si>
  <si>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</si>
  <si>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</si>
  <si>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</si>
  <si>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</si>
  <si>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</si>
  <si>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</si>
  <si>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</si>
  <si>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</si>
  <si>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</si>
  <si>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</si>
  <si>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</si>
  <si>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</si>
  <si>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</si>
  <si>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</si>
  <si>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</si>
  <si>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</si>
  <si>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</si>
  <si>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</si>
  <si>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</si>
  <si>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</si>
  <si>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</si>
  <si>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</si>
  <si>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</si>
  <si>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</si>
  <si>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</si>
  <si>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</si>
  <si>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</si>
  <si>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</si>
  <si>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</si>
  <si>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</si>
  <si>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</si>
  <si>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</si>
  <si>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</si>
  <si>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</si>
  <si>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</si>
  <si>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</si>
  <si>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</si>
  <si>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</si>
  <si>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</si>
  <si>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</si>
  <si>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</si>
  <si>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</si>
  <si>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</si>
  <si>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</si>
  <si>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</si>
  <si>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</si>
  <si>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</si>
  <si>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</si>
  <si>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</si>
  <si>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</si>
  <si>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</si>
  <si>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</si>
  <si>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</si>
  <si>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</si>
  <si>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</si>
  <si>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</si>
  <si>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</si>
  <si>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</si>
  <si>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</si>
  <si>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</si>
  <si>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</si>
  <si>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</si>
  <si>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</si>
  <si>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</si>
  <si>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</si>
  <si>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</si>
  <si>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</si>
  <si>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</si>
  <si>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</si>
  <si>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</si>
  <si>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</si>
  <si>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</si>
  <si>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</si>
  <si>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</si>
  <si>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</si>
  <si>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</si>
  <si>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</si>
  <si>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</si>
  <si>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</si>
  <si>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</si>
  <si>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</si>
  <si>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</si>
  <si>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</si>
  <si>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</si>
  <si>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</si>
  <si>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</si>
  <si>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</si>
  <si>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</si>
  <si>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</si>
  <si>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</si>
  <si>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</si>
  <si>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</si>
  <si>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</si>
  <si>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</si>
  <si>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</si>
  <si>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</si>
  <si>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</si>
  <si>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</si>
  <si>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</si>
  <si>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</si>
  <si>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</si>
  <si>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</si>
  <si>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</si>
  <si>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</si>
  <si>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</si>
  <si>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</si>
  <si>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</si>
  <si>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</si>
  <si>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</si>
  <si>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</si>
  <si>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</si>
  <si>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</si>
  <si>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</si>
  <si>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</si>
  <si>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</si>
  <si>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</si>
  <si>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</si>
  <si>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</si>
  <si>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</si>
  <si>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</si>
  <si>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</si>
  <si>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</si>
  <si>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</si>
  <si>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</si>
  <si>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</si>
  <si>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</si>
  <si>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</si>
  <si>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</si>
  <si>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</si>
  <si>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</si>
  <si>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</si>
  <si>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</si>
  <si>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</si>
  <si>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</si>
  <si>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</si>
  <si>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</si>
  <si>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</si>
  <si>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</si>
  <si>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</si>
  <si>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</si>
  <si>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</si>
  <si>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</si>
  <si>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</si>
  <si>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</si>
  <si>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</si>
  <si>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</si>
  <si>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</si>
  <si>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</si>
  <si>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</si>
  <si>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</si>
  <si>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</si>
  <si>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</si>
  <si>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</si>
  <si>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</si>
  <si>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</si>
  <si>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</si>
  <si>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</si>
  <si>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</si>
  <si>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</si>
  <si>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</si>
  <si>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</si>
  <si>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</si>
  <si>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</si>
  <si>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</si>
  <si>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</si>
  <si>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</si>
  <si>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</si>
  <si>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</si>
  <si>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</si>
  <si>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</si>
  <si>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</si>
  <si>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</si>
  <si>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</si>
  <si>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</si>
  <si>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</si>
  <si>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</si>
  <si>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</si>
  <si>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</si>
  <si>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</si>
  <si>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</si>
  <si>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</si>
  <si>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</si>
  <si>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</si>
  <si>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</si>
  <si>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</si>
  <si>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</si>
  <si>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</si>
  <si>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</si>
  <si>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</si>
  <si>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</si>
  <si>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</si>
  <si>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</si>
  <si>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</si>
  <si>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</si>
  <si>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</si>
  <si>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</si>
  <si>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</si>
  <si>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</si>
  <si>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</si>
  <si>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</si>
  <si>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</si>
  <si>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</si>
  <si>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</si>
  <si>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</si>
  <si>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</si>
  <si>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</si>
  <si>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</si>
  <si>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</si>
  <si>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</si>
  <si>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</si>
  <si>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</si>
  <si>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</si>
  <si>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</si>
  <si>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</si>
  <si>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</si>
  <si>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</si>
  <si>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</si>
  <si>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</si>
  <si>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</si>
  <si>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</si>
  <si>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</si>
  <si>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</si>
  <si>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</si>
  <si>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</si>
  <si>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</si>
  <si>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</si>
  <si>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</si>
  <si>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</si>
  <si>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</si>
  <si>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</si>
  <si>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</si>
  <si>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</si>
  <si>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</si>
  <si>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</si>
  <si>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</si>
  <si>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</si>
  <si>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</si>
  <si>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</si>
  <si>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</si>
  <si>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</si>
  <si>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</si>
  <si>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</si>
  <si>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</si>
  <si>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</si>
  <si>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</si>
  <si>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</si>
  <si>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</si>
  <si>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</si>
  <si>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</si>
  <si>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</si>
  <si>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</si>
  <si>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</si>
  <si>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</si>
  <si>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</si>
  <si>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</si>
  <si>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</si>
  <si>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</si>
  <si>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</si>
  <si>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</si>
  <si>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</si>
  <si>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</si>
  <si>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</si>
  <si>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</si>
  <si>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</si>
  <si>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</si>
  <si>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</si>
  <si>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</si>
  <si>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</si>
  <si>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</si>
  <si>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</si>
  <si>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</si>
  <si>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</si>
  <si>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</si>
  <si>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</si>
  <si>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</si>
  <si>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</si>
  <si>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</si>
  <si>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</si>
  <si>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</si>
  <si>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</si>
  <si>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</si>
  <si>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</si>
  <si>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</si>
  <si>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</si>
  <si>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</si>
  <si>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</si>
  <si>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</si>
  <si>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</si>
  <si>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</si>
  <si>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</si>
  <si>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</si>
  <si>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</si>
  <si>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</si>
  <si>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</si>
  <si>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</si>
  <si>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</si>
  <si>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</si>
  <si>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</si>
  <si>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</si>
  <si>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</si>
  <si>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</si>
  <si>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</si>
  <si>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</si>
  <si>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</si>
  <si>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</si>
  <si>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</si>
  <si>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</si>
  <si>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</si>
  <si>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</si>
  <si>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</si>
  <si>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</si>
  <si>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</si>
  <si>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</si>
  <si>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</si>
  <si>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</si>
  <si>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</si>
  <si>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</si>
  <si>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</si>
  <si>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</si>
  <si>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</si>
  <si>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</si>
  <si>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</si>
  <si>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</si>
  <si>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</si>
  <si>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</si>
  <si>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</si>
  <si>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</si>
  <si>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</si>
  <si>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</si>
  <si>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</si>
  <si>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</si>
  <si>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</si>
  <si>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</si>
  <si>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</si>
  <si>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</si>
  <si>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</si>
  <si>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</si>
  <si>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</si>
  <si>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</si>
  <si>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</si>
  <si>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</si>
  <si>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</si>
  <si>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</si>
  <si>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</si>
  <si>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</si>
  <si>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</si>
  <si>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</si>
  <si>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</si>
  <si>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</si>
  <si>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</si>
  <si>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</si>
  <si>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</si>
  <si>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</si>
  <si>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</si>
  <si>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</si>
  <si>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</si>
  <si>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</si>
  <si>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</si>
  <si>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</si>
  <si>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</si>
  <si>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</si>
  <si>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</si>
  <si>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</si>
  <si>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</si>
  <si>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</si>
  <si>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</si>
  <si>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</si>
  <si>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</si>
  <si>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</si>
  <si>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</si>
  <si>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</si>
  <si>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</si>
  <si>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</si>
  <si>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</si>
  <si>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</si>
  <si>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</si>
  <si>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</si>
  <si>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</si>
  <si>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</si>
  <si>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</si>
  <si>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</si>
  <si>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</si>
  <si>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</si>
  <si>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</si>
  <si>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</si>
  <si>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</si>
  <si>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</si>
  <si>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</si>
  <si>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</si>
  <si>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</si>
  <si>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</si>
  <si>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</si>
  <si>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</si>
  <si>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</si>
  <si>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</si>
  <si>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</si>
  <si>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</si>
  <si>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</si>
  <si>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</si>
  <si>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</si>
  <si>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</si>
  <si>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</si>
  <si>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</si>
  <si>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</si>
  <si>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</si>
  <si>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</si>
  <si>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</si>
  <si>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</si>
  <si>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</si>
  <si>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</si>
  <si>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</si>
  <si>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</si>
  <si>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</si>
  <si>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</si>
  <si>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</si>
  <si>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</si>
  <si>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</si>
  <si>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</si>
  <si>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</si>
  <si>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</si>
  <si>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</si>
  <si>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</si>
  <si>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</si>
  <si>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</si>
  <si>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</si>
  <si>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</si>
  <si>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</si>
  <si>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</si>
  <si>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</si>
  <si>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</si>
  <si>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</si>
  <si>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</si>
  <si>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</si>
  <si>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</si>
  <si>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</si>
  <si>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</si>
  <si>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</si>
  <si>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</si>
  <si>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</si>
  <si>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</si>
  <si>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</si>
  <si>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</si>
  <si>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</si>
  <si>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</si>
  <si>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</si>
  <si>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</si>
  <si>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</si>
  <si>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</si>
  <si>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</si>
  <si>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</si>
  <si>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</si>
  <si>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</si>
  <si>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</si>
  <si>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</si>
  <si>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</si>
  <si>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</si>
  <si>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</si>
  <si>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</si>
  <si>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</si>
  <si>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</si>
  <si>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</si>
  <si>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</si>
  <si>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</si>
  <si>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</si>
  <si>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</si>
  <si>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</si>
  <si>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</si>
  <si>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</si>
  <si>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</si>
  <si>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</si>
  <si>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</si>
  <si>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</si>
  <si>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</si>
  <si>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</si>
  <si>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</si>
  <si>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</si>
  <si>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</si>
  <si>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</si>
  <si>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</si>
  <si>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</si>
  <si>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</si>
  <si>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</si>
  <si>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</si>
  <si>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</si>
  <si>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</si>
  <si>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</si>
  <si>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</si>
  <si>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</si>
  <si>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</si>
  <si>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</si>
  <si>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</si>
  <si>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</si>
  <si>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</si>
  <si>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</si>
  <si>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</si>
  <si>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</si>
  <si>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</si>
  <si>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</si>
  <si>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</si>
  <si>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</si>
  <si>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</si>
  <si>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</si>
  <si>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</si>
  <si>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</si>
  <si>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</si>
  <si>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</si>
  <si>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</si>
  <si>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</si>
  <si>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</si>
  <si>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</si>
  <si>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</si>
  <si>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</si>
  <si>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</si>
  <si>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</si>
  <si>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</si>
  <si>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</si>
  <si>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</si>
  <si>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</si>
  <si>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</si>
  <si>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</si>
  <si>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</si>
  <si>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</si>
  <si>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</si>
  <si>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</si>
  <si>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</si>
  <si>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</si>
  <si>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</si>
  <si>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</si>
  <si>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</si>
  <si>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</si>
  <si>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</si>
  <si>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</si>
  <si>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</si>
  <si>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</si>
  <si>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</si>
  <si>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</si>
  <si>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</si>
  <si>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</si>
  <si>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</si>
  <si>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</si>
  <si>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</si>
  <si>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</si>
  <si>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</si>
  <si>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</si>
  <si>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</si>
  <si>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</si>
  <si>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</si>
  <si>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</si>
  <si>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</si>
  <si>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</si>
  <si>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</si>
  <si>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</si>
  <si>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</si>
  <si>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</si>
  <si>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</si>
  <si>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</si>
  <si>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</si>
  <si>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</si>
  <si>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</si>
  <si>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</si>
  <si>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</si>
  <si>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</si>
  <si>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</si>
  <si>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</si>
  <si>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</si>
  <si>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</si>
  <si>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</si>
  <si>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</si>
  <si>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</si>
  <si>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</si>
  <si>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</si>
  <si>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</si>
  <si>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</si>
  <si>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</si>
  <si>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</si>
  <si>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</si>
  <si>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</si>
  <si>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</si>
  <si>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</si>
  <si>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</si>
  <si>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</si>
  <si>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</si>
  <si>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</si>
  <si>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</si>
  <si>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</si>
  <si>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</si>
  <si>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</si>
  <si>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</si>
  <si>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</si>
  <si>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</si>
  <si>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</si>
  <si>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</si>
  <si>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</si>
  <si>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</si>
  <si>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</si>
  <si>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</si>
  <si>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</si>
  <si>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</si>
  <si>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</si>
  <si>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</si>
  <si>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</si>
  <si>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</si>
  <si>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</si>
  <si>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</si>
  <si>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</si>
  <si>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</si>
  <si>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</si>
  <si>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</si>
  <si>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</si>
  <si>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</si>
  <si>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</si>
  <si>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</si>
  <si>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</si>
  <si>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</si>
  <si>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</si>
  <si>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</si>
  <si>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</si>
  <si>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</si>
  <si>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</si>
  <si>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</si>
  <si>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</si>
  <si>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</si>
  <si>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</si>
  <si>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</si>
  <si>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</si>
  <si>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</si>
  <si>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</si>
  <si>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</si>
  <si>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</si>
  <si>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</si>
  <si>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</si>
  <si>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</si>
  <si>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</si>
  <si>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</si>
  <si>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</si>
  <si>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</si>
  <si>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</si>
  <si>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</si>
  <si>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</si>
  <si>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</si>
  <si>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</si>
  <si>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</si>
  <si>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</si>
  <si>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</si>
  <si>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</si>
  <si>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</si>
  <si>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</si>
  <si>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</si>
  <si>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</si>
  <si>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</si>
  <si>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</si>
  <si>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</si>
  <si>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</si>
  <si>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</si>
  <si>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</si>
  <si>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</si>
  <si>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</si>
  <si>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</si>
  <si>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</si>
  <si>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</si>
  <si>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</si>
  <si>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</si>
  <si>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</si>
  <si>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</si>
  <si>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</si>
  <si>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</si>
  <si>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</si>
  <si>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</si>
  <si>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</si>
  <si>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</si>
  <si>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</si>
  <si>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</si>
  <si>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</si>
  <si>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</si>
  <si>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</si>
  <si>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</si>
  <si>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</si>
  <si>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</si>
  <si>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</si>
  <si>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</si>
  <si>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</si>
  <si>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</si>
  <si>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</si>
  <si>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</si>
  <si>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</si>
  <si>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</si>
  <si>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</si>
  <si>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</si>
  <si>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</si>
  <si>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</si>
  <si>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</si>
  <si>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</si>
  <si>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</si>
  <si>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</si>
  <si>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</si>
  <si>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</si>
  <si>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</si>
  <si>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</si>
  <si>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</si>
  <si>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</si>
  <si>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</si>
  <si>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</si>
  <si>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</si>
  <si>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</si>
  <si>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</si>
  <si>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</si>
  <si>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</si>
  <si>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</si>
  <si>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</si>
  <si>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</si>
  <si>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</si>
  <si>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</si>
  <si>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</si>
  <si>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</si>
  <si>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</si>
  <si>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</si>
  <si>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</si>
  <si>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</si>
  <si>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</si>
  <si>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</si>
  <si>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</si>
  <si>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</si>
  <si>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</si>
  <si>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</si>
  <si>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</si>
  <si>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</si>
  <si>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</si>
  <si>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</si>
  <si>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</si>
  <si>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</si>
  <si>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</si>
  <si>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</si>
  <si>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</si>
  <si>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</si>
  <si>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</si>
  <si>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</si>
  <si>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</si>
  <si>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</si>
  <si>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</si>
  <si>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</si>
  <si>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</si>
  <si>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</si>
  <si>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</si>
  <si>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</si>
  <si>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</si>
  <si>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</si>
  <si>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</si>
  <si>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</si>
  <si>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</si>
  <si>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</si>
  <si>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</si>
  <si>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</si>
  <si>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</si>
  <si>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</si>
  <si>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</si>
  <si>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</si>
  <si>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</si>
  <si>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</si>
  <si>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</si>
  <si>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</si>
  <si>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</si>
  <si>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</si>
  <si>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</si>
  <si>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</si>
  <si>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</si>
  <si>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</si>
  <si>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</si>
  <si>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</si>
  <si>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</si>
  <si>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</si>
  <si>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</si>
  <si>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</si>
  <si>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</si>
  <si>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</si>
  <si>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</si>
  <si>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</si>
  <si>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</si>
  <si>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</si>
  <si>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</si>
  <si>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</si>
  <si>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</si>
  <si>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</si>
  <si>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</si>
  <si>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</si>
  <si>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</si>
  <si>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</si>
  <si>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</si>
  <si>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</si>
  <si>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</si>
  <si>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</si>
  <si>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</si>
  <si>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</si>
  <si>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</si>
  <si>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</si>
  <si>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</si>
  <si>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</si>
  <si>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</si>
  <si>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</si>
  <si>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</si>
  <si>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</si>
  <si>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</si>
  <si>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</si>
  <si>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</si>
  <si>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</si>
  <si>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</si>
  <si>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</si>
  <si>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</si>
  <si>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</si>
  <si>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</si>
  <si>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</si>
  <si>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</si>
  <si>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</si>
  <si>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</si>
  <si>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</si>
  <si>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</si>
  <si>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</si>
  <si>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</si>
  <si>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</si>
  <si>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</si>
  <si>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</si>
  <si>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</si>
  <si>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</si>
  <si>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</si>
  <si>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</si>
  <si>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</si>
  <si>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</si>
  <si>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</si>
  <si>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</si>
  <si>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</si>
  <si>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</si>
  <si>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</si>
  <si>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</si>
  <si>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</si>
  <si>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</si>
  <si>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</si>
  <si>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</si>
  <si>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</si>
  <si>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</si>
  <si>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</si>
  <si>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</si>
  <si>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</si>
  <si>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</si>
  <si>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</si>
  <si>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</si>
  <si>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</si>
  <si>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</si>
  <si>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</si>
  <si>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</si>
  <si>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</si>
  <si>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</si>
  <si>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</si>
  <si>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</si>
  <si>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</si>
  <si>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</si>
  <si>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</si>
  <si>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</si>
  <si>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</si>
  <si>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</si>
  <si>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</si>
  <si>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</si>
  <si>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</si>
  <si>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</si>
  <si>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</si>
  <si>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</si>
  <si>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</si>
  <si>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</si>
  <si>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</si>
  <si>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</si>
  <si>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</si>
  <si>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</si>
  <si>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</si>
  <si>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</si>
  <si>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</si>
  <si>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</si>
  <si>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</si>
  <si>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</si>
  <si>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</si>
  <si>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</si>
  <si>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</si>
  <si>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</si>
  <si>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</si>
  <si>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</si>
  <si>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</si>
  <si>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</si>
  <si>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</si>
  <si>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</si>
  <si>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</si>
  <si>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</si>
  <si>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</si>
  <si>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</si>
  <si>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</si>
  <si>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</si>
  <si>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</si>
  <si>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</si>
  <si>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</si>
  <si>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</si>
  <si>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</si>
  <si>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</si>
  <si>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</si>
  <si>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</si>
  <si>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</si>
  <si>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</si>
  <si>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</si>
  <si>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</si>
  <si>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</si>
  <si>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</si>
  <si>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</si>
  <si>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</si>
  <si>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</si>
  <si>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</si>
  <si>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</si>
  <si>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</si>
  <si>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</si>
  <si>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</si>
  <si>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</si>
  <si>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</si>
  <si>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</si>
  <si>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</si>
  <si>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</si>
  <si>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</si>
  <si>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</si>
  <si>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</si>
  <si>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</si>
  <si>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</si>
  <si>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</si>
  <si>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</si>
  <si>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</si>
  <si>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</si>
  <si>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</si>
  <si>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</si>
  <si>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</si>
  <si>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</si>
  <si>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</si>
  <si>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</si>
  <si>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</si>
  <si>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</si>
  <si>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</si>
  <si>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</si>
  <si>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</si>
  <si>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</si>
  <si>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</si>
  <si>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</si>
  <si>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</si>
  <si>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</si>
  <si>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</si>
  <si>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</si>
  <si>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</si>
  <si>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</si>
  <si>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</si>
  <si>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</si>
  <si>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</si>
  <si>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</si>
  <si>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</si>
  <si>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</si>
  <si>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</si>
  <si>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</si>
  <si>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</si>
  <si>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</si>
  <si>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</si>
  <si>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</si>
  <si>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</si>
  <si>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</si>
  <si>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</si>
  <si>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</si>
  <si>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</si>
  <si>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</si>
  <si>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</si>
  <si>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</si>
  <si>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</si>
  <si>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</si>
  <si>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</si>
  <si>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</si>
  <si>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</si>
  <si>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</si>
  <si>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</si>
  <si>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</si>
  <si>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</si>
  <si>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</si>
  <si>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</si>
  <si>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</si>
  <si>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</si>
  <si>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</si>
  <si>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</si>
  <si>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</si>
  <si>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</si>
  <si>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</si>
  <si>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</si>
  <si>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</si>
  <si>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</si>
  <si>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</si>
  <si>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</si>
  <si>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</si>
  <si>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</si>
  <si>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</si>
  <si>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</si>
  <si>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</si>
  <si>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</si>
  <si>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</si>
  <si>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</si>
  <si>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</si>
  <si>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</si>
  <si>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</si>
  <si>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</si>
  <si>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</si>
  <si>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</si>
  <si>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</si>
  <si>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</si>
  <si>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</si>
  <si>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</si>
  <si>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</si>
  <si>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</si>
  <si>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</si>
  <si>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</si>
  <si>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</si>
  <si>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</si>
  <si>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</si>
  <si>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</si>
  <si>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</si>
  <si>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</si>
  <si>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</si>
  <si>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</si>
  <si>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</si>
  <si>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</si>
  <si>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</si>
  <si>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</si>
  <si>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</si>
  <si>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</si>
  <si>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</si>
  <si>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</si>
  <si>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</si>
  <si>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</si>
  <si>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</si>
  <si>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</si>
  <si>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</si>
  <si>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</si>
  <si>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</si>
  <si>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</si>
  <si>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</si>
  <si>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</si>
  <si>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</si>
  <si>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</si>
  <si>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</si>
  <si>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</si>
  <si>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</si>
  <si>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</si>
  <si>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</si>
  <si>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</si>
  <si>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</si>
  <si>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</si>
  <si>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</si>
  <si>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</si>
  <si>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</si>
  <si>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</si>
  <si>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</si>
  <si>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</si>
  <si>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</si>
  <si>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</si>
  <si>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</si>
  <si>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</si>
  <si>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</si>
  <si>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</si>
  <si>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</si>
  <si>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</si>
  <si>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</si>
  <si>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</si>
  <si>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</si>
  <si>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</si>
  <si>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</si>
  <si>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</si>
  <si>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</si>
  <si>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</si>
  <si>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</si>
  <si>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</si>
  <si>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</si>
  <si>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</si>
  <si>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</si>
  <si>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</si>
  <si>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</si>
  <si>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</si>
  <si>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</si>
  <si>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</si>
  <si>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</si>
  <si>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</si>
  <si>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</si>
  <si>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</si>
  <si>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</si>
  <si>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</si>
  <si>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</si>
  <si>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</si>
  <si>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</si>
  <si>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</si>
  <si>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</si>
  <si>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</si>
  <si>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</si>
  <si>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</si>
  <si>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</si>
  <si>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</si>
  <si>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</si>
  <si>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</si>
  <si>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</si>
  <si>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</si>
  <si>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</si>
  <si>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</si>
  <si>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</si>
  <si>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</si>
  <si>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</si>
  <si>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</si>
  <si>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</si>
  <si>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</si>
  <si>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</si>
  <si>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</si>
  <si>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</si>
  <si>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</si>
  <si>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</si>
  <si>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</si>
  <si>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</si>
  <si>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</si>
  <si>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</si>
  <si>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</si>
  <si>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</si>
  <si>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</si>
  <si>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</si>
  <si>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</si>
  <si>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</si>
  <si>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</si>
  <si>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</si>
  <si>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</si>
  <si>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</si>
  <si>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</si>
  <si>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</si>
  <si>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</si>
  <si>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</si>
  <si>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</si>
  <si>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</si>
  <si>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</si>
  <si>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</si>
  <si>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</si>
  <si>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</si>
  <si>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</si>
  <si>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</si>
  <si>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</si>
  <si>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</si>
  <si>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</si>
  <si>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</si>
  <si>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</si>
  <si>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</si>
  <si>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</si>
  <si>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</si>
  <si>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</si>
  <si>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</si>
  <si>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</si>
  <si>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</si>
  <si>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</si>
  <si>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</si>
  <si>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</si>
  <si>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</si>
  <si>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</si>
  <si>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</si>
  <si>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</si>
  <si>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</si>
  <si>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</si>
  <si>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</si>
  <si>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</si>
  <si>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</si>
  <si>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</si>
  <si>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</si>
  <si>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</si>
  <si>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</si>
  <si>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</si>
  <si>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</si>
  <si>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</si>
  <si>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</si>
  <si>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</si>
  <si>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</si>
  <si>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</si>
  <si>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</si>
  <si>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</si>
  <si>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</si>
  <si>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</si>
  <si>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</si>
  <si>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</si>
  <si>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</si>
  <si>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</si>
  <si>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</si>
  <si>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</si>
  <si>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</si>
  <si>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</si>
  <si>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</si>
  <si>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</si>
  <si>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</si>
  <si>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</si>
  <si>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</si>
  <si>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</si>
  <si>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</si>
  <si>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</si>
  <si>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</si>
  <si>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</si>
  <si>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</si>
  <si>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</si>
  <si>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</si>
  <si>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</si>
  <si>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</si>
  <si>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</si>
  <si>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</si>
  <si>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</si>
  <si>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</si>
  <si>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</si>
  <si>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</si>
  <si>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</si>
  <si>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</si>
  <si>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</si>
  <si>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</si>
  <si>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</si>
  <si>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</si>
  <si>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</si>
  <si>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</si>
  <si>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</si>
  <si>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</si>
  <si>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</si>
  <si>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</si>
  <si>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</si>
  <si>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</si>
  <si>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</si>
  <si>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</si>
  <si>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</si>
  <si>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</si>
  <si>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</si>
  <si>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</si>
  <si>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</si>
  <si>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</si>
  <si>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</si>
  <si>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</si>
  <si>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</si>
  <si>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</si>
  <si>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</si>
  <si>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</si>
  <si>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</si>
  <si>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</si>
  <si>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</si>
  <si>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</si>
  <si>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</si>
  <si>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</si>
  <si>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</si>
  <si>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</si>
  <si>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</si>
  <si>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</si>
  <si>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</si>
  <si>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</si>
  <si>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</si>
  <si>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</si>
  <si>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</si>
  <si>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</si>
  <si>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</si>
  <si>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</si>
  <si>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</si>
  <si>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</si>
  <si>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</si>
  <si>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</si>
  <si>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</si>
  <si>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</si>
  <si>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</si>
  <si>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</si>
  <si>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</si>
  <si>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</si>
  <si>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</si>
  <si>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</si>
  <si>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</si>
  <si>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</si>
  <si>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</si>
  <si>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</si>
  <si>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</si>
  <si>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</si>
  <si>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</si>
  <si>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</si>
  <si>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</si>
  <si>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</si>
  <si>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</si>
  <si>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</si>
  <si>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</si>
  <si>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</si>
  <si>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</si>
  <si>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</si>
  <si>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</si>
  <si>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</si>
  <si>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</si>
  <si>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</si>
  <si>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</si>
  <si>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</si>
  <si>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</si>
  <si>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</si>
  <si>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</si>
  <si>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</si>
  <si>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</si>
  <si>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</si>
  <si>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</si>
  <si>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</si>
  <si>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</si>
  <si>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</si>
  <si>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</si>
  <si>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</si>
  <si>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</si>
  <si>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</si>
  <si>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</si>
  <si>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</si>
  <si>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</si>
  <si>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</si>
  <si>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</si>
  <si>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</si>
  <si>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</si>
  <si>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</si>
  <si>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</si>
  <si>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</si>
  <si>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</si>
  <si>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</si>
  <si>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</si>
  <si>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</si>
  <si>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</si>
  <si>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</si>
  <si>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</si>
  <si>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</si>
  <si>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</si>
  <si>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</si>
  <si>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</si>
  <si>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</si>
  <si>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</si>
  <si>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</si>
  <si>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</si>
  <si>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</si>
  <si>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</si>
  <si>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</si>
  <si>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</si>
  <si>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</si>
  <si>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</si>
  <si>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</si>
  <si>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</si>
  <si>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</si>
  <si>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</si>
  <si>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</si>
  <si>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</si>
  <si>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</si>
  <si>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</si>
  <si>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</si>
  <si>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</si>
  <si>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</si>
  <si>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</si>
  <si>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</si>
  <si>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</si>
  <si>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</si>
  <si>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</si>
  <si>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</si>
  <si>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</si>
  <si>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</si>
  <si>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</si>
  <si>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</si>
  <si>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</si>
  <si>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</si>
  <si>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</si>
  <si>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</si>
  <si>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</si>
  <si>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</si>
  <si>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</si>
  <si>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</si>
  <si>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</si>
  <si>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</si>
  <si>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</si>
  <si>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</si>
  <si>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</si>
  <si>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</si>
  <si>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</si>
  <si>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</si>
  <si>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</si>
  <si>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</si>
  <si>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</si>
  <si>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</si>
  <si>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</si>
  <si>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</si>
  <si>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</si>
  <si>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</si>
  <si>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</si>
  <si>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</si>
  <si>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</si>
  <si>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</si>
  <si>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</si>
  <si>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</si>
  <si>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</si>
  <si>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</si>
  <si>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</si>
  <si>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</si>
  <si>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</si>
  <si>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</si>
  <si>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</si>
  <si>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</si>
  <si>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</si>
  <si>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</si>
  <si>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</si>
  <si>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</si>
  <si>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</si>
  <si>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</si>
  <si>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</si>
  <si>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</si>
  <si>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</si>
  <si>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</si>
  <si>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</si>
  <si>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</si>
  <si>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</si>
  <si>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</si>
  <si>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</si>
  <si>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</si>
  <si>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</si>
  <si>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</si>
  <si>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</si>
  <si>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</si>
  <si>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</si>
  <si>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</si>
  <si>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</si>
  <si>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</si>
  <si>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</si>
  <si>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</si>
  <si>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</si>
  <si>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</si>
  <si>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</si>
  <si>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</si>
  <si>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</si>
  <si>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</si>
  <si>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</si>
  <si>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</si>
  <si>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</si>
  <si>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</si>
  <si>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</si>
  <si>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</si>
  <si>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</si>
  <si>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</si>
  <si>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</si>
  <si>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</si>
  <si>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</si>
  <si>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</si>
  <si>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</si>
  <si>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</si>
  <si>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</si>
  <si>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</si>
  <si>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</si>
  <si>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</si>
  <si>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</si>
  <si>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</si>
  <si>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</si>
  <si>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</si>
  <si>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</si>
  <si>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</si>
  <si>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</si>
  <si>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</si>
  <si>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</si>
  <si>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</si>
  <si>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</si>
  <si>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</si>
  <si>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</si>
  <si>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</si>
  <si>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</si>
  <si>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</si>
  <si>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</si>
  <si>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</si>
  <si>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</si>
  <si>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</si>
  <si>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</si>
  <si>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</si>
  <si>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</si>
  <si>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</si>
  <si>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</si>
  <si>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</si>
  <si>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</si>
  <si>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</si>
  <si>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</si>
  <si>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</si>
  <si>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</si>
  <si>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</si>
  <si>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</si>
  <si>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</si>
  <si>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</si>
  <si>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</si>
  <si>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</si>
  <si>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</si>
  <si>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</si>
  <si>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</si>
  <si>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</si>
  <si>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</si>
  <si>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</si>
  <si>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</si>
  <si>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</si>
  <si>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</si>
  <si>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</si>
  <si>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</si>
  <si>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</si>
  <si>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</si>
  <si>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</si>
  <si>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</si>
  <si>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</si>
  <si>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</si>
  <si>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</si>
  <si>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</si>
  <si>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</si>
  <si>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</si>
  <si>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</si>
  <si>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</si>
  <si>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</si>
  <si>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</si>
  <si>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</si>
  <si>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</si>
  <si>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</si>
  <si>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</si>
  <si>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</si>
  <si>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</si>
  <si>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</si>
  <si>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</si>
  <si>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</si>
  <si>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</si>
  <si>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</si>
  <si>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</si>
  <si>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</si>
  <si>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</si>
  <si>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</si>
  <si>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</si>
  <si>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</si>
  <si>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</si>
  <si>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</si>
  <si>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</si>
  <si>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</si>
  <si>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</si>
  <si>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</si>
  <si>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</si>
  <si>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</si>
  <si>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</si>
  <si>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</si>
  <si>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</si>
  <si>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</si>
  <si>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</si>
  <si>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</si>
  <si>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</si>
  <si>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</si>
  <si>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</si>
  <si>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</si>
  <si>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</si>
  <si>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</si>
  <si>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</si>
  <si>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</si>
  <si>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</si>
  <si>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</si>
  <si>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</si>
  <si>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</si>
  <si>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</si>
  <si>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</si>
  <si>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</si>
  <si>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</si>
  <si>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</si>
  <si>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</si>
  <si>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</si>
  <si>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</si>
  <si>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</si>
  <si>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</si>
  <si>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</si>
  <si>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</si>
  <si>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</si>
  <si>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</si>
  <si>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</si>
  <si>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</si>
  <si>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</si>
  <si>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</si>
  <si>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</si>
  <si>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</si>
  <si>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</si>
  <si>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</si>
  <si>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</si>
  <si>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</si>
  <si>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</si>
  <si>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</si>
  <si>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</si>
  <si>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</si>
  <si>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</si>
  <si>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</si>
  <si>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</si>
  <si>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</si>
  <si>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</si>
  <si>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</si>
  <si>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</si>
  <si>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</si>
  <si>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</si>
  <si>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</si>
  <si>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</si>
  <si>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</si>
  <si>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</si>
  <si>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</si>
  <si>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</si>
  <si>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</si>
  <si>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</si>
  <si>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</si>
  <si>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</si>
  <si>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</si>
  <si>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</si>
  <si>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</si>
  <si>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</si>
  <si>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</si>
  <si>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</si>
  <si>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</si>
  <si>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</si>
  <si>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</si>
  <si>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</si>
  <si>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</si>
  <si>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</si>
  <si>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</si>
  <si>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</si>
  <si>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</si>
  <si>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</si>
  <si>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</si>
  <si>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</si>
  <si>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</si>
  <si>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</si>
  <si>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</si>
  <si>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</si>
  <si>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</si>
  <si>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</si>
  <si>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</si>
  <si>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</si>
  <si>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</si>
  <si>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</si>
  <si>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</si>
  <si>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</si>
  <si>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</si>
  <si>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</si>
  <si>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</si>
  <si>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</si>
  <si>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</si>
  <si>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</si>
  <si>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</si>
  <si>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</si>
  <si>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</si>
  <si>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</si>
  <si>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</si>
  <si>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</si>
  <si>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</si>
  <si>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</si>
  <si>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</si>
  <si>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</si>
  <si>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</si>
  <si>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</si>
  <si>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</si>
  <si>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</si>
  <si>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</si>
  <si>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</si>
  <si>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</si>
  <si>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</si>
  <si>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</si>
  <si>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</si>
  <si>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</si>
  <si>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</si>
  <si>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</si>
  <si>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</si>
  <si>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</si>
  <si>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</si>
  <si>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</si>
  <si>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</si>
  <si>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</si>
  <si>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</si>
  <si>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</si>
  <si>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</si>
  <si>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</si>
  <si>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</si>
  <si>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</si>
  <si>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</si>
  <si>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</si>
  <si>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</si>
  <si>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</si>
  <si>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</si>
  <si>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</si>
  <si>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</si>
  <si>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</si>
  <si>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</si>
  <si>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</si>
  <si>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</si>
  <si>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</si>
  <si>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</si>
  <si>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</si>
  <si>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</si>
  <si>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</si>
  <si>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</si>
  <si>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</si>
  <si>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</si>
  <si>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</si>
  <si>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</si>
  <si>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</si>
  <si>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</si>
  <si>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</si>
  <si>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</si>
  <si>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</si>
  <si>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</si>
  <si>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</si>
  <si>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</si>
  <si>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</si>
  <si>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</si>
  <si>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</si>
  <si>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</si>
  <si>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</si>
  <si>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</si>
  <si>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</si>
  <si>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</si>
  <si>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</si>
  <si>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</si>
  <si>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</si>
  <si>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</si>
  <si>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</si>
  <si>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</si>
  <si>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</si>
  <si>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</si>
  <si>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</si>
  <si>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</si>
  <si>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</si>
  <si>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</si>
  <si>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</si>
  <si>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</si>
  <si>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</si>
  <si>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</si>
  <si>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</si>
  <si>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</si>
  <si>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</si>
  <si>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</si>
  <si>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</si>
  <si>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</si>
  <si>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</si>
  <si>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</si>
  <si>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</si>
  <si>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</si>
  <si>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</si>
  <si>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</si>
  <si>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</si>
  <si>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</si>
  <si>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</si>
  <si>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</si>
  <si>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</si>
  <si>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</si>
  <si>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</si>
  <si>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</si>
  <si>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</si>
  <si>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</si>
  <si>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</si>
  <si>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</si>
  <si>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</si>
  <si>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</si>
  <si>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</si>
  <si>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</si>
  <si>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</si>
  <si>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</si>
  <si>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</si>
  <si>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</si>
  <si>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</si>
  <si>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</si>
  <si>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</si>
  <si>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</si>
  <si>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</si>
  <si>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</si>
  <si>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</si>
  <si>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</si>
  <si>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</si>
  <si>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</si>
  <si>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</si>
  <si>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</si>
  <si>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</si>
  <si>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</si>
  <si>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</si>
  <si>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</si>
  <si>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</si>
  <si>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</si>
  <si>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</si>
  <si>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</si>
  <si>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</si>
  <si>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</si>
  <si>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</si>
  <si>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</si>
  <si>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</si>
  <si>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</si>
  <si>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</si>
  <si>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</si>
  <si>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</si>
  <si>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</si>
  <si>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</si>
  <si>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</si>
  <si>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</si>
  <si>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</si>
  <si>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</si>
  <si>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</si>
  <si>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</si>
  <si>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</si>
  <si>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</si>
  <si>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</si>
  <si>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</si>
  <si>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</si>
  <si>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</si>
  <si>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</si>
  <si>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</si>
  <si>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</si>
  <si>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</si>
  <si>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</si>
  <si>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</si>
  <si>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</si>
  <si>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</si>
  <si>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</si>
  <si>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</si>
  <si>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</si>
  <si>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</si>
  <si>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</si>
  <si>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</si>
  <si>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</si>
  <si>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</si>
  <si>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</si>
  <si>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</si>
  <si>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</si>
  <si>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</si>
  <si>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</si>
  <si>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</si>
  <si>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</si>
  <si>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</si>
  <si>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</si>
  <si>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</si>
  <si>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</si>
  <si>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</si>
  <si>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</si>
  <si>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</si>
  <si>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</si>
  <si>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</si>
  <si>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</si>
  <si>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</si>
  <si>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</si>
  <si>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</si>
  <si>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</si>
  <si>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</si>
  <si>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</si>
  <si>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</si>
  <si>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</si>
  <si>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</si>
  <si>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</si>
  <si>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</si>
  <si>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</si>
  <si>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</si>
  <si>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</si>
  <si>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</si>
  <si>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</si>
  <si>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</si>
  <si>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</si>
  <si>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</si>
  <si>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</si>
  <si>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</si>
  <si>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</si>
  <si>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</si>
  <si>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</si>
  <si>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</si>
  <si>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</si>
  <si>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</si>
  <si>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</si>
  <si>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</si>
  <si>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</si>
  <si>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</si>
  <si>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</si>
  <si>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</si>
  <si>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</si>
  <si>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</si>
  <si>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</si>
  <si>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</si>
  <si>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</si>
  <si>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</si>
  <si>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</si>
  <si>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</si>
  <si>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</si>
  <si>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</si>
  <si>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</si>
  <si>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</si>
  <si>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</si>
  <si>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</si>
  <si>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</si>
  <si>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</si>
  <si>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</si>
  <si>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</si>
  <si>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</si>
  <si>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</si>
  <si>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</si>
  <si>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</si>
  <si>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</si>
  <si>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</si>
  <si>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</si>
  <si>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</si>
  <si>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</si>
  <si>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</si>
  <si>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</si>
  <si>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</si>
  <si>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</si>
  <si>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</si>
  <si>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</si>
  <si>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</si>
  <si>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</si>
  <si>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</si>
  <si>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</si>
  <si>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</si>
  <si>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</si>
  <si>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</si>
  <si>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</si>
  <si>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</si>
  <si>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</si>
  <si>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</si>
  <si>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</si>
  <si>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</si>
  <si>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</si>
  <si>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</si>
  <si>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</si>
  <si>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</si>
  <si>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</si>
  <si>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</si>
  <si>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</si>
  <si>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</si>
  <si>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</si>
  <si>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</si>
  <si>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</si>
  <si>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</si>
  <si>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</si>
  <si>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</si>
  <si>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</si>
  <si>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</si>
  <si>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</si>
  <si>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</si>
  <si>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</si>
  <si>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</si>
  <si>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</si>
  <si>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</si>
  <si>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</si>
  <si>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</si>
  <si>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</si>
  <si>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</si>
  <si>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</si>
  <si>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</si>
  <si>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</si>
  <si>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</si>
  <si>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</si>
  <si>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</si>
  <si>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</si>
  <si>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</si>
  <si>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</si>
  <si>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</si>
  <si>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</si>
  <si>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</si>
  <si>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</si>
  <si>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</si>
  <si>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</si>
  <si>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</si>
  <si>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</si>
  <si>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</si>
  <si>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</si>
  <si>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</si>
  <si>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</si>
  <si>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</si>
  <si>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</si>
  <si>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</si>
  <si>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</si>
  <si>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</si>
  <si>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</si>
  <si>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</si>
  <si>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</si>
  <si>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</si>
  <si>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</si>
  <si>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</si>
  <si>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</si>
  <si>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</si>
  <si>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</si>
  <si>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</si>
  <si>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</si>
  <si>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</si>
  <si>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</si>
  <si>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</si>
  <si>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</si>
  <si>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</si>
  <si>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</si>
  <si>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</si>
  <si>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</si>
  <si>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</si>
  <si>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</si>
  <si>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</si>
  <si>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</si>
  <si>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</si>
  <si>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</si>
  <si>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</si>
  <si>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</si>
  <si>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</si>
  <si>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</si>
  <si>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</si>
  <si>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</si>
  <si>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</si>
  <si>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</si>
  <si>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</si>
  <si>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</si>
  <si>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</si>
  <si>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</si>
  <si>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</si>
  <si>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</si>
  <si>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</si>
  <si>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</si>
  <si>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</si>
  <si>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</si>
  <si>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</si>
  <si>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</si>
  <si>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</si>
  <si>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</si>
  <si>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</si>
  <si>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</si>
  <si>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</si>
  <si>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</si>
  <si>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</si>
  <si>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</si>
  <si>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</si>
  <si>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</si>
  <si>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</si>
  <si>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</si>
  <si>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</si>
  <si>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</si>
  <si>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</si>
  <si>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</si>
  <si>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</si>
  <si>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</si>
  <si>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</si>
  <si>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</si>
  <si>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</si>
  <si>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</si>
  <si>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</si>
  <si>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</si>
  <si>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</si>
  <si>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</si>
  <si>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</si>
  <si>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</si>
  <si>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</si>
  <si>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</si>
  <si>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</si>
  <si>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</si>
  <si>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</si>
  <si>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</si>
  <si>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</si>
  <si>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</si>
  <si>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</si>
  <si>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</si>
  <si>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</si>
  <si>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</si>
  <si>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</si>
  <si>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</si>
  <si>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</si>
  <si>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</si>
  <si>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</si>
  <si>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</si>
  <si>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</si>
  <si>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</si>
  <si>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</si>
  <si>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</si>
  <si>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</si>
  <si>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</si>
  <si>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</si>
  <si>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</si>
  <si>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</si>
  <si>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</si>
  <si>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</si>
  <si>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</si>
  <si>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</si>
  <si>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</si>
  <si>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</si>
  <si>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</si>
  <si>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</si>
  <si>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</si>
  <si>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</si>
  <si>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</si>
  <si>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</si>
  <si>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</si>
  <si>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</si>
  <si>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</si>
  <si>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</si>
  <si>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</si>
  <si>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</si>
  <si>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</si>
  <si>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</si>
  <si>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</si>
  <si>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</si>
  <si>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</si>
  <si>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</si>
  <si>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</si>
  <si>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</si>
  <si>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</si>
  <si>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</si>
  <si>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</si>
  <si>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</si>
  <si>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</si>
  <si>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</si>
  <si>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</si>
  <si>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</si>
  <si>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</si>
  <si>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</si>
  <si>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</si>
  <si>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</si>
  <si>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</si>
  <si>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</si>
  <si>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</si>
  <si>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</si>
  <si>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</si>
  <si>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</si>
  <si>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</si>
  <si>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</si>
  <si>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</si>
  <si>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</si>
  <si>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</si>
  <si>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</si>
  <si>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</si>
  <si>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</si>
  <si>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</si>
  <si>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</si>
  <si>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</si>
  <si>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</si>
  <si>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</si>
  <si>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</si>
  <si>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</si>
  <si>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</si>
  <si>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</si>
  <si>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</si>
  <si>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</si>
  <si>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</si>
  <si>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</si>
  <si>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</si>
  <si>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</si>
  <si>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</si>
  <si>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</si>
  <si>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</si>
  <si>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</si>
  <si>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</si>
  <si>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</si>
  <si>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</si>
  <si>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</si>
  <si>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</si>
  <si>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</si>
  <si>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</si>
  <si>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</si>
  <si>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</si>
  <si>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</si>
  <si>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</si>
  <si>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</si>
  <si>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</si>
  <si>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</si>
  <si>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</si>
  <si>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</si>
  <si>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</si>
  <si>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</si>
  <si>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</si>
  <si>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</si>
  <si>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</si>
  <si>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</si>
  <si>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</si>
  <si>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</si>
  <si>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</si>
  <si>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</si>
  <si>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</si>
  <si>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</si>
  <si>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</si>
  <si>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</si>
  <si>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</si>
  <si>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</si>
  <si>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</si>
  <si>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</si>
  <si>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</si>
  <si>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</si>
  <si>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</si>
  <si>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</si>
  <si>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</si>
  <si>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</si>
  <si>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</si>
  <si>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</si>
  <si>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</si>
  <si>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</si>
  <si>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</si>
  <si>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</si>
  <si>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</si>
  <si>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</si>
  <si>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</si>
  <si>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</si>
  <si>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</si>
  <si>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</si>
  <si>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</si>
  <si>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</si>
  <si>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</si>
  <si>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</si>
  <si>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</si>
  <si>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</si>
  <si>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</si>
  <si>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</si>
  <si>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</si>
  <si>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</si>
  <si>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</si>
  <si>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</si>
  <si>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</si>
  <si>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</si>
  <si>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</si>
  <si>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</si>
  <si>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</si>
  <si>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</si>
  <si>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</si>
  <si>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</si>
  <si>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</si>
  <si>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</si>
  <si>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</si>
  <si>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</si>
  <si>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</si>
  <si>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</si>
  <si>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</si>
  <si>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</si>
  <si>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</si>
  <si>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</si>
  <si>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</si>
  <si>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</si>
  <si>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</si>
  <si>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</si>
  <si>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</si>
  <si>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</si>
  <si>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</si>
  <si>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</si>
  <si>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</si>
  <si>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</si>
  <si>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</si>
  <si>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</si>
  <si>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</si>
  <si>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</si>
  <si>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</si>
  <si>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</si>
  <si>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</si>
  <si>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</si>
  <si>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</si>
  <si>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</si>
  <si>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</si>
  <si>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</si>
  <si>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</si>
  <si>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</si>
  <si>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</si>
  <si>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</si>
  <si>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</si>
  <si>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</si>
  <si>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</si>
  <si>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</si>
  <si>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</si>
  <si>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</si>
  <si>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</si>
  <si>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</si>
  <si>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</si>
  <si>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</si>
  <si>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</si>
  <si>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</si>
  <si>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</si>
  <si>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</si>
  <si>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</si>
  <si>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</si>
  <si>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</si>
  <si>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</si>
  <si>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</si>
  <si>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</si>
  <si>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</si>
  <si>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</si>
  <si>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</si>
  <si>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</si>
  <si>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</si>
  <si>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</si>
  <si>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</si>
  <si>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</si>
  <si>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</si>
  <si>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</si>
  <si>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</si>
  <si>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</si>
  <si>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</si>
  <si>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</si>
  <si>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</si>
  <si>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</si>
  <si>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</si>
  <si>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</si>
  <si>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</si>
  <si>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</si>
  <si>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</si>
  <si>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</si>
  <si>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</si>
  <si>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</si>
  <si>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</si>
  <si>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</si>
  <si>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</si>
  <si>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</si>
  <si>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</si>
  <si>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</si>
  <si>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</si>
  <si>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</si>
  <si>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</si>
  <si>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</si>
  <si>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</si>
  <si>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</si>
  <si>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</si>
  <si>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</si>
  <si>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</si>
  <si>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</si>
  <si>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</si>
  <si>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</si>
  <si>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</si>
  <si>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</si>
  <si>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</si>
  <si>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</si>
  <si>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</si>
  <si>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</si>
  <si>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</si>
  <si>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</si>
  <si>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</si>
  <si>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</si>
  <si>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</si>
  <si>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</si>
  <si>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</si>
  <si>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</si>
  <si>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</si>
  <si>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</si>
  <si>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</si>
  <si>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</si>
  <si>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</si>
  <si>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</si>
  <si>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</si>
  <si>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</si>
  <si>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</si>
  <si>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</si>
  <si>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</si>
  <si>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</si>
  <si>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</si>
  <si>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</si>
  <si>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</si>
  <si>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</si>
  <si>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</si>
  <si>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</si>
  <si>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</si>
  <si>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</si>
  <si>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</si>
  <si>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</si>
  <si>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</si>
  <si>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</si>
  <si>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</si>
  <si>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</si>
  <si>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</si>
  <si>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</si>
  <si>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</si>
  <si>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</si>
  <si>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</si>
  <si>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</si>
  <si>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</si>
  <si>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</si>
  <si>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</si>
  <si>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</si>
  <si>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</si>
  <si>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</si>
  <si>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</si>
  <si>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</si>
  <si>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</si>
  <si>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</si>
  <si>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</si>
  <si>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</si>
  <si>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</si>
  <si>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</si>
  <si>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</si>
  <si>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</si>
  <si>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</si>
  <si>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</si>
  <si>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</si>
  <si>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</si>
  <si>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</si>
  <si>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</si>
  <si>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</si>
  <si>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</si>
  <si>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</si>
  <si>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</si>
  <si>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</si>
  <si>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</si>
  <si>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</si>
  <si>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</si>
  <si>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</si>
  <si>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</si>
  <si>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</si>
  <si>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</si>
  <si>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</si>
  <si>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</si>
  <si>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</si>
  <si>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</si>
  <si>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</si>
  <si>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</si>
  <si>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</si>
  <si>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</si>
  <si>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</si>
  <si>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</si>
  <si>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</si>
  <si>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</si>
  <si>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</si>
  <si>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</si>
  <si>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</si>
  <si>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</si>
  <si>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</si>
  <si>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</si>
  <si>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</si>
  <si>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</si>
  <si>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</si>
  <si>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</si>
  <si>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</si>
  <si>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</si>
  <si>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</si>
  <si>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</si>
  <si>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</si>
  <si>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</si>
  <si>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</si>
  <si>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</si>
  <si>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</si>
  <si>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</si>
  <si>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</si>
  <si>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</si>
  <si>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</si>
  <si>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</si>
  <si>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</si>
  <si>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</si>
  <si>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</si>
  <si>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</si>
  <si>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</si>
  <si>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</si>
  <si>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</si>
  <si>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</si>
  <si>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</si>
  <si>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</si>
  <si>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</si>
  <si>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</si>
  <si>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</si>
  <si>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</si>
  <si>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</si>
  <si>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</si>
  <si>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</si>
  <si>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</si>
  <si>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</si>
  <si>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</si>
  <si>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</si>
  <si>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</si>
  <si>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</si>
  <si>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</si>
  <si>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</si>
  <si>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</si>
  <si>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</si>
  <si>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</si>
  <si>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</si>
  <si>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</si>
  <si>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</si>
  <si>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</si>
  <si>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</si>
  <si>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</si>
  <si>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</si>
  <si>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</si>
  <si>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</si>
  <si>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</si>
  <si>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</si>
  <si>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</si>
  <si>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</si>
  <si>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</si>
  <si>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</si>
  <si>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</si>
  <si>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</si>
  <si>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</si>
  <si>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</si>
  <si>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</si>
  <si>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</si>
  <si>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</si>
  <si>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</si>
  <si>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</si>
  <si>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</si>
  <si>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</si>
  <si>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</si>
  <si>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</si>
  <si>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</si>
  <si>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</si>
  <si>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</si>
  <si>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</si>
  <si>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</si>
  <si>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</si>
  <si>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</si>
  <si>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</si>
  <si>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</si>
  <si>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</si>
  <si>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</si>
  <si>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</si>
  <si>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</si>
  <si>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</si>
  <si>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</si>
  <si>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</si>
  <si>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</si>
  <si>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</si>
  <si>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</si>
  <si>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</si>
  <si>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</si>
  <si>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</si>
  <si>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</si>
  <si>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</si>
  <si>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</si>
  <si>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</si>
  <si>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</si>
  <si>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</si>
  <si>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</si>
  <si>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</si>
  <si>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</si>
  <si>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</si>
  <si>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</si>
  <si>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</si>
  <si>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</si>
  <si>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</si>
  <si>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</si>
  <si>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</si>
  <si>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</si>
  <si>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</si>
  <si>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</si>
  <si>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</si>
  <si>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</si>
  <si>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</si>
  <si>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</si>
  <si>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</si>
  <si>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</si>
  <si>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</si>
  <si>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</si>
  <si>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</si>
  <si>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</si>
  <si>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</si>
  <si>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</si>
  <si>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</si>
  <si>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</si>
  <si>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</si>
  <si>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</si>
  <si>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</si>
  <si>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</si>
  <si>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</si>
  <si>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</si>
  <si>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</si>
  <si>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</si>
  <si>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</si>
  <si>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</si>
  <si>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</si>
  <si>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</si>
  <si>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</si>
  <si>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</si>
  <si>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</si>
  <si>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</si>
  <si>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</si>
  <si>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</si>
  <si>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</si>
  <si>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</si>
  <si>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</si>
  <si>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</si>
  <si>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</si>
  <si>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</si>
  <si>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</si>
  <si>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</si>
  <si>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</si>
  <si>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</si>
  <si>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</si>
  <si>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</si>
  <si>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</si>
  <si>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</si>
  <si>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</si>
  <si>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</si>
  <si>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</si>
  <si>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</si>
  <si>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</si>
  <si>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</si>
  <si>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</si>
  <si>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</si>
  <si>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</si>
  <si>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</si>
  <si>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</si>
  <si>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</si>
  <si>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</si>
  <si>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</si>
  <si>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</si>
  <si>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</si>
  <si>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</si>
  <si>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</si>
  <si>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</si>
  <si>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</si>
  <si>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</si>
  <si>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</si>
  <si>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</si>
  <si>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</si>
  <si>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</si>
  <si>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</si>
  <si>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</si>
  <si>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</si>
  <si>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</si>
  <si>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</si>
  <si>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</si>
  <si>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</si>
  <si>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</si>
  <si>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</si>
  <si>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</si>
  <si>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</si>
  <si>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</si>
  <si>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</si>
  <si>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</si>
  <si>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</si>
  <si>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</si>
  <si>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</si>
  <si>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</si>
  <si>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</si>
  <si>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</si>
  <si>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</si>
  <si>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</si>
  <si>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</si>
  <si>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</si>
  <si>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</si>
  <si>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</si>
  <si>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</si>
  <si>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</si>
  <si>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</si>
  <si>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</si>
  <si>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</si>
  <si>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</si>
  <si>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</si>
  <si>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</si>
  <si>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</si>
  <si>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</si>
  <si>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</si>
  <si>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</si>
  <si>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</si>
  <si>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</si>
  <si>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</si>
  <si>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</si>
  <si>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</si>
  <si>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</si>
  <si>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</si>
  <si>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</si>
  <si>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</si>
  <si>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</si>
  <si>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</si>
  <si>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</si>
  <si>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</si>
  <si>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</si>
  <si>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</si>
  <si>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</si>
  <si>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</si>
  <si>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</si>
  <si>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</si>
  <si>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</si>
  <si>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</si>
  <si>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</si>
  <si>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</si>
  <si>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</si>
  <si>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</si>
  <si>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</si>
  <si>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</si>
  <si>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</si>
  <si>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</si>
  <si>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</si>
  <si>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</si>
  <si>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</si>
  <si>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</si>
  <si>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</si>
  <si>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</si>
  <si>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</si>
  <si>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</si>
  <si>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</si>
  <si>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</si>
  <si>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</si>
  <si>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</si>
  <si>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</si>
  <si>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</si>
  <si>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</si>
  <si>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</si>
  <si>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</si>
  <si>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</si>
  <si>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</si>
  <si>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</si>
  <si>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</si>
  <si>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</si>
  <si>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</si>
  <si>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</si>
  <si>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</si>
  <si>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</si>
  <si>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</si>
  <si>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</si>
  <si>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</si>
  <si>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</si>
  <si>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</si>
  <si>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</si>
  <si>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</si>
  <si>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</si>
  <si>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</si>
  <si>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</si>
  <si>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</si>
  <si>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</si>
  <si>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</si>
  <si>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</si>
  <si>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</si>
  <si>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</si>
  <si>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</si>
  <si>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</si>
  <si>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</si>
  <si>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</si>
  <si>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</si>
  <si>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</si>
  <si>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</si>
  <si>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</si>
  <si>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</si>
  <si>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</si>
  <si>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</si>
  <si>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</si>
  <si>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</si>
  <si>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</si>
  <si>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</si>
  <si>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</si>
  <si>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</si>
  <si>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</si>
  <si>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</si>
  <si>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</si>
  <si>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</si>
  <si>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</si>
  <si>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</si>
  <si>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</si>
  <si>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</si>
  <si>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</si>
  <si>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</si>
  <si>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</si>
  <si>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</si>
  <si>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</si>
  <si>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</si>
  <si>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</si>
  <si>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</si>
  <si>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</si>
  <si>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</si>
  <si>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</si>
  <si>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</si>
  <si>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</si>
  <si>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</si>
  <si>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</si>
  <si>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</si>
  <si>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</si>
  <si>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</si>
  <si>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</si>
  <si>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</si>
  <si>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</si>
  <si>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</si>
  <si>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</si>
  <si>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</si>
  <si>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</si>
  <si>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</si>
  <si>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</si>
  <si>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</si>
  <si>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</si>
  <si>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</si>
  <si>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</si>
  <si>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</si>
  <si>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</si>
  <si>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</si>
  <si>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</si>
  <si>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</si>
  <si>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</si>
  <si>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</si>
  <si>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</si>
  <si>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</si>
  <si>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</si>
  <si>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</si>
  <si>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</si>
  <si>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</si>
  <si>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</si>
  <si>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</si>
  <si>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</si>
  <si>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</si>
  <si>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</si>
  <si>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</si>
  <si>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</si>
  <si>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</si>
  <si>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</si>
  <si>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</si>
  <si>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</si>
  <si>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</si>
  <si>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</si>
  <si>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</si>
  <si>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</si>
  <si>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</si>
  <si>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</si>
  <si>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</si>
  <si>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</si>
  <si>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</si>
  <si>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</si>
  <si>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</si>
  <si>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</si>
  <si>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</si>
  <si>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</si>
  <si>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</si>
  <si>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</si>
  <si>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</si>
  <si>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</si>
  <si>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</si>
  <si>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</si>
  <si>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</si>
  <si>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</si>
  <si>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</si>
  <si>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</si>
  <si>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</si>
  <si>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</si>
  <si>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</si>
  <si>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</si>
  <si>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</si>
  <si>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</si>
  <si>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</si>
  <si>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</si>
  <si>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</si>
  <si>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</si>
  <si>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</si>
  <si>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</si>
  <si>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</si>
  <si>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</si>
  <si>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</si>
  <si>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</si>
  <si>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</si>
  <si>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</si>
  <si>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</si>
  <si>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</si>
  <si>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</si>
  <si>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</si>
  <si>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</si>
  <si>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</si>
  <si>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</si>
  <si>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</si>
  <si>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</si>
  <si>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</si>
  <si>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</si>
  <si>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</si>
  <si>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</si>
  <si>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</si>
  <si>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</si>
  <si>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</si>
  <si>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</si>
  <si>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</si>
  <si>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</si>
  <si>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</si>
  <si>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</si>
  <si>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</si>
  <si>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</si>
  <si>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</si>
  <si>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</si>
  <si>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</si>
  <si>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</si>
  <si>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</si>
  <si>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</si>
  <si>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</si>
  <si>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</si>
  <si>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</si>
  <si>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</si>
  <si>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</si>
  <si>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</si>
  <si>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</si>
  <si>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</si>
  <si>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</si>
  <si>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</si>
  <si>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</si>
  <si>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</si>
  <si>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</si>
  <si>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</si>
  <si>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</si>
  <si>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</si>
  <si>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</si>
  <si>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</si>
  <si>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</si>
  <si>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</si>
  <si>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</si>
  <si>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</si>
  <si>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</si>
  <si>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</si>
  <si>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</si>
  <si>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</si>
  <si>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</si>
  <si>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</si>
  <si>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</si>
  <si>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</si>
  <si>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</si>
  <si>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</si>
  <si>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</si>
  <si>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</si>
  <si>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</si>
  <si>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</si>
  <si>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</si>
  <si>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</si>
  <si>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</si>
  <si>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</si>
  <si>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</si>
  <si>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</si>
  <si>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</si>
  <si>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</si>
  <si>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</si>
  <si>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</si>
  <si>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</si>
  <si>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</si>
  <si>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</si>
  <si>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</si>
  <si>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</si>
  <si>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</si>
  <si>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</si>
  <si>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</si>
  <si>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</si>
  <si>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</si>
  <si>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</si>
  <si>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</si>
  <si>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</si>
  <si>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</si>
  <si>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</si>
  <si>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</si>
  <si>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</si>
  <si>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</si>
  <si>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</si>
  <si>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</si>
  <si>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</si>
  <si>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</si>
  <si>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</si>
  <si>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</si>
  <si>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</si>
  <si>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</si>
  <si>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</si>
  <si>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</si>
  <si>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</si>
  <si>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</si>
  <si>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</si>
  <si>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</si>
  <si>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</si>
  <si>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</si>
  <si>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</si>
  <si>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</si>
  <si>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</si>
  <si>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</si>
  <si>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</si>
  <si>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</si>
  <si>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</si>
  <si>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</si>
  <si>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</si>
  <si>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</si>
  <si>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</si>
  <si>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</si>
  <si>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</si>
  <si>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</si>
  <si>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</si>
  <si>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</si>
  <si>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</si>
  <si>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</si>
  <si>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</si>
  <si>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</si>
  <si>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</si>
  <si>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</si>
  <si>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</si>
  <si>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</si>
  <si>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</si>
  <si>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</si>
  <si>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</si>
  <si>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</si>
  <si>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</si>
  <si>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</si>
  <si>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</si>
  <si>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</si>
  <si>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</si>
  <si>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</si>
  <si>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</si>
  <si>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</si>
  <si>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</si>
  <si>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</si>
  <si>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</si>
  <si>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</si>
  <si>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</si>
  <si>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</si>
  <si>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</si>
  <si>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</si>
  <si>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</si>
  <si>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</si>
  <si>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</si>
  <si>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</si>
  <si>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</si>
  <si>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</si>
  <si>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</si>
  <si>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</si>
  <si>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</si>
  <si>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</si>
  <si>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</si>
  <si>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</si>
  <si>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</si>
  <si>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</si>
  <si>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</si>
  <si>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</si>
  <si>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</si>
  <si>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</si>
  <si>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</si>
  <si>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</si>
  <si>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</si>
  <si>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</si>
  <si>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</si>
  <si>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</si>
  <si>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</si>
  <si>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</si>
  <si>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</si>
  <si>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</si>
  <si>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</si>
  <si>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</si>
  <si>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</si>
  <si>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</si>
  <si>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</si>
  <si>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</si>
  <si>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</si>
  <si>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</si>
  <si>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</si>
  <si>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</si>
  <si>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</si>
  <si>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</si>
  <si>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</si>
  <si>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</si>
  <si>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</si>
  <si>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</si>
  <si>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</si>
  <si>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</si>
  <si>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</si>
  <si>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</si>
  <si>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</si>
  <si>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</si>
  <si>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</si>
  <si>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</si>
  <si>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</si>
  <si>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</si>
  <si>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</si>
  <si>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</si>
  <si>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</si>
  <si>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</si>
  <si>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</si>
  <si>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</si>
  <si>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</si>
  <si>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</si>
  <si>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</si>
  <si>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</si>
  <si>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</si>
  <si>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</si>
  <si>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</si>
  <si>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</si>
  <si>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</si>
  <si>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</si>
  <si>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</si>
  <si>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</si>
  <si>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</si>
  <si>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</si>
  <si>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</si>
  <si>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</si>
  <si>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</si>
  <si>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</si>
  <si>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</si>
  <si>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</si>
  <si>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</si>
  <si>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</si>
  <si>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</si>
  <si>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</si>
  <si>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</si>
  <si>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</si>
  <si>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</si>
  <si>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</si>
  <si>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</si>
  <si>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</si>
  <si>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</si>
  <si>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</si>
  <si>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</si>
  <si>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</si>
  <si>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</si>
  <si>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</si>
  <si>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</si>
  <si>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</si>
  <si>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</si>
  <si>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</si>
  <si>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</si>
  <si>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</si>
  <si>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</si>
  <si>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</si>
  <si>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</si>
  <si>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</si>
  <si>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</si>
  <si>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</si>
  <si>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</si>
  <si>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</si>
  <si>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</si>
  <si>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</si>
  <si>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</si>
  <si>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</si>
  <si>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</si>
  <si>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</si>
  <si>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</si>
  <si>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</si>
  <si>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</si>
  <si>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</si>
  <si>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</si>
  <si>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</si>
  <si>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</si>
  <si>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</si>
  <si>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</si>
  <si>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</si>
  <si>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</si>
  <si>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</si>
  <si>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</si>
  <si>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</si>
  <si>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</si>
  <si>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</si>
  <si>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</si>
  <si>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</si>
  <si>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</si>
  <si>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</si>
  <si>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</si>
  <si>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</si>
  <si>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</si>
  <si>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</si>
  <si>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</si>
  <si>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</si>
  <si>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</si>
  <si>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</si>
  <si>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</si>
  <si>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</si>
  <si>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</si>
  <si>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</si>
  <si>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</si>
  <si>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</si>
  <si>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</si>
  <si>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</si>
  <si>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</si>
  <si>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</si>
  <si>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</si>
  <si>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</si>
  <si>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</si>
  <si>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</si>
  <si>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</si>
  <si>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</si>
  <si>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</si>
  <si>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</si>
  <si>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</si>
  <si>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</si>
  <si>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</si>
  <si>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</si>
  <si>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</si>
  <si>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</si>
  <si>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</si>
  <si>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</si>
  <si>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</si>
  <si>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</si>
  <si>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</si>
  <si>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</si>
  <si>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</si>
  <si>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</si>
  <si>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</si>
  <si>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</si>
  <si>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</si>
  <si>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</si>
  <si>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</si>
  <si>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</si>
  <si>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</si>
  <si>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</si>
  <si>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</si>
  <si>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</si>
  <si>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</si>
  <si>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</si>
  <si>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</si>
  <si>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</si>
  <si>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</si>
  <si>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</si>
  <si>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</si>
  <si>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</si>
  <si>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</si>
  <si>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</si>
  <si>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</si>
  <si>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</si>
  <si>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</si>
  <si>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</si>
  <si>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</si>
  <si>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</si>
  <si>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</si>
  <si>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</si>
  <si>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</si>
  <si>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</si>
  <si>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</si>
  <si>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</si>
  <si>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</si>
  <si>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</si>
  <si>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</si>
  <si>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</si>
  <si>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</si>
  <si>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</si>
  <si>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</si>
  <si>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</si>
  <si>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</si>
  <si>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</si>
  <si>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</si>
  <si>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</si>
  <si>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</si>
  <si>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</si>
  <si>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</si>
  <si>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</si>
  <si>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</si>
  <si>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</si>
  <si>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</si>
  <si>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</si>
  <si>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</si>
  <si>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</si>
  <si>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</si>
  <si>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</si>
  <si>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</si>
  <si>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</si>
  <si>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</si>
  <si>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</si>
  <si>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</si>
  <si>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</si>
  <si>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</si>
  <si>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</si>
  <si>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</si>
  <si>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</si>
  <si>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</si>
  <si>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</si>
  <si>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</si>
  <si>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</si>
  <si>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</si>
  <si>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</si>
  <si>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</si>
  <si>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</si>
  <si>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</si>
  <si>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</si>
  <si>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</si>
  <si>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</si>
  <si>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</si>
  <si>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</si>
  <si>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</si>
  <si>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</si>
  <si>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</si>
  <si>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</si>
  <si>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</si>
  <si>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</si>
  <si>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</si>
  <si>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</si>
  <si>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</si>
  <si>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</si>
  <si>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</si>
  <si>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</si>
  <si>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</si>
  <si>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</si>
  <si>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</si>
  <si>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</si>
  <si>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</si>
  <si>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</si>
  <si>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</si>
  <si>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</si>
  <si>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</si>
  <si>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</si>
  <si>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</si>
  <si>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</si>
  <si>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</si>
  <si>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</si>
  <si>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</si>
  <si>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</si>
  <si>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</si>
  <si>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</si>
  <si>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</si>
  <si>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</si>
  <si>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</si>
  <si>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</si>
  <si>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</si>
  <si>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</si>
  <si>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</si>
  <si>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</si>
  <si>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</si>
  <si>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</si>
  <si>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</si>
  <si>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</si>
  <si>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</si>
  <si>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</si>
  <si>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</si>
  <si>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</si>
  <si>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</si>
  <si>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</si>
  <si>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</si>
  <si>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</si>
  <si>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</si>
  <si>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</si>
  <si>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</si>
  <si>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</si>
  <si>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</si>
  <si>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</si>
  <si>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</si>
  <si>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</si>
  <si>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</si>
  <si>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</si>
  <si>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</si>
  <si>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</si>
  <si>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</si>
  <si>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</si>
  <si>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</si>
  <si>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</si>
  <si>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</si>
  <si>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</si>
  <si>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</si>
  <si>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</si>
  <si>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</si>
  <si>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</si>
  <si>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</si>
  <si>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</si>
  <si>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</si>
  <si>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</si>
  <si>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</si>
  <si>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</si>
  <si>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</si>
  <si>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</si>
  <si>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</si>
  <si>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</si>
  <si>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</si>
  <si>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</si>
  <si>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</si>
  <si>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</si>
  <si>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</si>
  <si>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</si>
  <si>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</si>
  <si>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</si>
  <si>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</si>
  <si>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</si>
  <si>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</si>
  <si>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</si>
  <si>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</si>
  <si>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</si>
  <si>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</si>
  <si>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</si>
  <si>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</si>
  <si>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</si>
  <si>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</si>
  <si>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</si>
  <si>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</si>
  <si>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</si>
  <si>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</si>
  <si>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</si>
  <si>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</si>
  <si>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</si>
  <si>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</si>
  <si>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</si>
  <si>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</si>
  <si>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</si>
  <si>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</si>
  <si>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</si>
  <si>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</si>
  <si>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</si>
  <si>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</si>
  <si>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</si>
  <si>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</si>
  <si>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</si>
  <si>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</si>
  <si>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</si>
  <si>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</si>
  <si>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</si>
  <si>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</si>
  <si>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</si>
  <si>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</si>
  <si>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</si>
  <si>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</si>
  <si>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</si>
  <si>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</si>
  <si>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</si>
  <si>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</si>
  <si>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</si>
  <si>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</si>
  <si>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</si>
  <si>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</si>
  <si>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</si>
  <si>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</si>
  <si>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</si>
  <si>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</si>
  <si>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</si>
  <si>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</si>
  <si>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</si>
  <si>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</si>
  <si>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</si>
  <si>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</si>
  <si>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</si>
  <si>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</si>
  <si>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</si>
  <si>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</si>
  <si>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</si>
  <si>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</si>
  <si>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</si>
  <si>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</si>
  <si>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</si>
  <si>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</si>
  <si>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</si>
  <si>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</si>
  <si>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</si>
  <si>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</si>
  <si>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</si>
  <si>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</si>
  <si>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</si>
  <si>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</si>
  <si>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</si>
  <si>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</si>
  <si>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</si>
  <si>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</si>
  <si>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</si>
  <si>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</si>
  <si>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</si>
  <si>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</si>
  <si>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</si>
  <si>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</si>
  <si>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</si>
  <si>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</si>
  <si>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</si>
  <si>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</si>
  <si>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</si>
  <si>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</si>
  <si>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</si>
  <si>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</si>
  <si>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</si>
  <si>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</si>
  <si>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</si>
  <si>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</si>
  <si>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</si>
  <si>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</si>
  <si>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</si>
  <si>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</si>
  <si>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</si>
  <si>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</si>
  <si>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</si>
  <si>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</si>
  <si>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</si>
  <si>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</si>
  <si>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</si>
  <si>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</si>
  <si>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</si>
  <si>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</si>
  <si>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</si>
  <si>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</si>
  <si>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</si>
  <si>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</si>
  <si>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</si>
  <si>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</si>
  <si>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</si>
  <si>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</si>
  <si>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</si>
  <si>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</si>
  <si>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</si>
  <si>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</si>
  <si>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</si>
  <si>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</si>
  <si>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</si>
  <si>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</si>
  <si>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</si>
  <si>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</si>
  <si>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</si>
  <si>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</si>
  <si>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</si>
  <si>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</si>
  <si>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</si>
  <si>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</si>
  <si>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</si>
  <si>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</si>
  <si>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</si>
  <si>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</si>
  <si>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</si>
  <si>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</si>
  <si>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</si>
  <si>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</si>
  <si>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</si>
  <si>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</si>
  <si>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</si>
  <si>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</si>
  <si>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</si>
  <si>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</si>
  <si>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</si>
  <si>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</si>
  <si>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</si>
  <si>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</si>
  <si>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</si>
  <si>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</si>
  <si>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</si>
  <si>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</si>
  <si>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</si>
  <si>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</si>
  <si>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</si>
  <si>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</si>
  <si>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</si>
  <si>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</si>
  <si>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</si>
  <si>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</si>
  <si>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</si>
  <si>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</si>
  <si>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</si>
  <si>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</si>
  <si>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</si>
  <si>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</si>
  <si>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</si>
  <si>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</si>
  <si>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</si>
  <si>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</si>
  <si>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</si>
  <si>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</si>
  <si>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</si>
  <si>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</si>
  <si>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</si>
  <si>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</si>
  <si>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</si>
  <si>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</si>
  <si>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</si>
  <si>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</si>
  <si>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</si>
  <si>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</si>
  <si>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</si>
  <si>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</si>
  <si>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</si>
  <si>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</si>
  <si>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</si>
  <si>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</si>
  <si>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</si>
  <si>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</si>
  <si>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</si>
  <si>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</si>
  <si>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</si>
  <si>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</si>
  <si>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</si>
  <si>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</si>
  <si>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</si>
  <si>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</si>
  <si>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</si>
  <si>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</si>
  <si>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</si>
  <si>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</si>
  <si>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</si>
  <si>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</si>
  <si>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</si>
  <si>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</si>
  <si>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</si>
  <si>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</si>
  <si>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</si>
  <si>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</si>
  <si>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</si>
  <si>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</si>
  <si>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</si>
  <si>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</si>
  <si>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</si>
  <si>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</si>
  <si>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</si>
  <si>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</si>
  <si>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</si>
  <si>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</si>
  <si>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</si>
  <si>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</si>
  <si>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</si>
  <si>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</si>
  <si>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</si>
  <si>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</si>
  <si>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</si>
  <si>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</si>
  <si>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</si>
  <si>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</si>
  <si>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</si>
  <si>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</si>
  <si>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</si>
  <si>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</si>
  <si>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</si>
  <si>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</si>
  <si>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</si>
  <si>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</si>
  <si>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</si>
  <si>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</si>
  <si>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</si>
  <si>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</si>
  <si>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</si>
  <si>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</si>
  <si>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</si>
  <si>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</si>
  <si>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</si>
  <si>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</si>
  <si>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</si>
  <si>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</si>
  <si>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</si>
  <si>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</si>
  <si>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</si>
  <si>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</si>
  <si>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</si>
  <si>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</si>
  <si>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</si>
  <si>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</si>
  <si>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</si>
  <si>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</si>
  <si>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</si>
  <si>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</si>
  <si>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</si>
  <si>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</si>
  <si>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</si>
  <si>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</si>
  <si>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</si>
  <si>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</si>
  <si>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</si>
  <si>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</si>
  <si>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</si>
  <si>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</si>
  <si>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</si>
  <si>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</si>
  <si>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</si>
  <si>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</si>
  <si>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</si>
  <si>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</si>
  <si>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</si>
  <si>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</si>
  <si>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</si>
  <si>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</si>
  <si>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</si>
  <si>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</si>
  <si>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</si>
  <si>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</si>
  <si>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</si>
  <si>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</si>
  <si>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</si>
  <si>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</si>
  <si>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</si>
  <si>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</si>
  <si>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</si>
  <si>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</si>
  <si>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</si>
  <si>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</si>
  <si>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</si>
  <si>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</si>
  <si>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</si>
  <si>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</si>
  <si>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</si>
  <si>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</si>
  <si>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</si>
  <si>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</si>
  <si>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</si>
  <si>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</si>
  <si>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</si>
  <si>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</si>
  <si>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</si>
  <si>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</si>
  <si>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</si>
  <si>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</si>
  <si>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</si>
  <si>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</si>
  <si>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</si>
  <si>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</si>
  <si>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</si>
  <si>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</si>
  <si>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</si>
  <si>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</si>
  <si>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</si>
  <si>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</si>
  <si>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</si>
  <si>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</si>
  <si>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</si>
  <si>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</si>
  <si>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</si>
  <si>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</si>
  <si>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</si>
  <si>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</si>
  <si>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</si>
  <si>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</si>
  <si>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</si>
  <si>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</si>
  <si>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</si>
  <si>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</si>
  <si>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</si>
  <si>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</si>
  <si>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</si>
  <si>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</si>
  <si>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</si>
  <si>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</si>
  <si>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</si>
  <si>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</si>
  <si>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</si>
  <si>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</si>
  <si>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</si>
  <si>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</si>
  <si>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</si>
  <si>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</si>
  <si>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</si>
  <si>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</si>
  <si>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</si>
  <si>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</si>
  <si>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</si>
  <si>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</si>
  <si>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</si>
  <si>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</si>
  <si>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</si>
  <si>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</si>
  <si>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</si>
  <si>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</si>
  <si>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</si>
  <si>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</si>
  <si>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</si>
  <si>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</si>
  <si>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</si>
  <si>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</si>
  <si>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</si>
  <si>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</si>
  <si>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</si>
  <si>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</si>
  <si>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</si>
  <si>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</si>
  <si>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</si>
  <si>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</si>
  <si>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</si>
  <si>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</si>
  <si>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</si>
  <si>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</si>
  <si>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</si>
  <si>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</si>
  <si>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</si>
  <si>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</si>
  <si>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</si>
  <si>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</si>
  <si>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</si>
  <si>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</si>
  <si>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</si>
  <si>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</si>
  <si>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</si>
  <si>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</si>
  <si>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</si>
  <si>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</si>
  <si>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</si>
  <si>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</si>
  <si>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</si>
  <si>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</si>
  <si>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</si>
  <si>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</si>
  <si>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</si>
  <si>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</si>
  <si>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</si>
  <si>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</si>
  <si>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</si>
  <si>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</si>
  <si>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</si>
  <si>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</si>
  <si>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</si>
  <si>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</si>
  <si>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</si>
  <si>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</si>
  <si>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</si>
  <si>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</si>
  <si>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</si>
  <si>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</si>
  <si>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</si>
  <si>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</si>
  <si>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</si>
  <si>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</si>
  <si>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</si>
  <si>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</si>
  <si>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</si>
  <si>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</si>
  <si>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</si>
  <si>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</si>
  <si>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</si>
  <si>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</si>
  <si>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</si>
  <si>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</si>
  <si>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</si>
  <si>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</si>
  <si>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</si>
  <si>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</si>
  <si>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</si>
  <si>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</si>
  <si>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</si>
  <si>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</si>
  <si>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</si>
  <si>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</si>
  <si>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</si>
  <si>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</si>
  <si>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</si>
  <si>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</si>
  <si>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</si>
  <si>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</si>
  <si>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</si>
  <si>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</si>
  <si>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</si>
  <si>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</si>
  <si>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</si>
  <si>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</si>
  <si>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</si>
  <si>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</si>
  <si>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</si>
  <si>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</si>
  <si>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</si>
  <si>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</si>
  <si>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</si>
  <si>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</si>
  <si>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</si>
  <si>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</si>
  <si>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</si>
  <si>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</si>
  <si>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</si>
  <si>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</si>
  <si>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</si>
  <si>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</si>
  <si>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</si>
  <si>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</si>
  <si>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</si>
  <si>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</si>
  <si>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</si>
  <si>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</si>
  <si>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</si>
  <si>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</si>
  <si>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</si>
  <si>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</si>
  <si>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</si>
  <si>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</si>
  <si>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</si>
  <si>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</si>
  <si>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</si>
  <si>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</si>
  <si>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</si>
  <si>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</si>
  <si>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</si>
  <si>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</si>
  <si>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</si>
  <si>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</si>
  <si>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</si>
  <si>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</si>
  <si>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</si>
  <si>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</si>
  <si>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</si>
  <si>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</si>
  <si>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</si>
  <si>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</si>
  <si>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</si>
  <si>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</si>
  <si>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</si>
  <si>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</si>
  <si>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</si>
  <si>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</si>
  <si>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</si>
  <si>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</si>
  <si>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</si>
  <si>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</si>
  <si>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</si>
  <si>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</si>
  <si>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</si>
  <si>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</si>
  <si>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</si>
  <si>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</si>
  <si>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</si>
  <si>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</si>
  <si>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</si>
  <si>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</si>
  <si>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</si>
  <si>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</si>
  <si>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</si>
  <si>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</si>
  <si>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</si>
  <si>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</si>
  <si>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</si>
  <si>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</si>
  <si>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</si>
  <si>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</si>
  <si>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</si>
  <si>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</si>
  <si>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</si>
  <si>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</si>
  <si>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</si>
  <si>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</si>
  <si>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</si>
  <si>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</si>
  <si>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</si>
  <si>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</si>
  <si>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</si>
  <si>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</si>
  <si>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</si>
  <si>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</si>
  <si>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</si>
  <si>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</si>
  <si>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</si>
  <si>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</si>
  <si>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</si>
  <si>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</si>
  <si>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</si>
  <si>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</si>
  <si>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</si>
  <si>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</si>
  <si>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</si>
  <si>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</si>
  <si>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</si>
  <si>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</si>
  <si>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</si>
  <si>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</si>
  <si>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</si>
  <si>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</si>
  <si>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</si>
  <si>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</si>
  <si>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</si>
  <si>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</si>
  <si>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</si>
  <si>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</si>
  <si>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</si>
  <si>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</si>
  <si>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</si>
  <si>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</si>
  <si>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</si>
  <si>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</si>
  <si>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</si>
  <si>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</si>
  <si>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</si>
  <si>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</si>
  <si>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</si>
  <si>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</si>
  <si>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</si>
  <si>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</si>
  <si>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</si>
  <si>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</si>
  <si>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</si>
  <si>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</si>
  <si>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</si>
  <si>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</si>
  <si>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</si>
  <si>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</si>
  <si>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</si>
  <si>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</si>
  <si>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</si>
  <si>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</si>
  <si>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</si>
  <si>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</si>
  <si>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</si>
  <si>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</si>
  <si>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</si>
  <si>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</si>
  <si>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</si>
  <si>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</si>
  <si>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</si>
  <si>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</si>
  <si>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</si>
  <si>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</si>
  <si>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</si>
  <si>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</si>
  <si>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</si>
  <si>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</si>
  <si>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</si>
  <si>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</si>
  <si>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</si>
  <si>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</si>
  <si>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</si>
  <si>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</si>
  <si>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</si>
  <si>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</si>
  <si>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</si>
  <si>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</si>
  <si>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</si>
  <si>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</si>
  <si>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</si>
  <si>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</si>
  <si>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</si>
  <si>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</si>
  <si>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</si>
  <si>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</si>
  <si>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</si>
  <si>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</si>
  <si>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</si>
  <si>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</si>
  <si>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</si>
  <si>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</si>
  <si>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</si>
  <si>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</si>
  <si>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</si>
  <si>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</si>
  <si>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</si>
  <si>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</si>
  <si>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</si>
  <si>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</si>
  <si>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</si>
  <si>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</si>
  <si>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</si>
  <si>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</si>
  <si>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</si>
  <si>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</si>
  <si>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</si>
  <si>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</si>
  <si>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</si>
  <si>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</si>
  <si>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</si>
  <si>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</si>
  <si>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</si>
  <si>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</si>
  <si>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</si>
  <si>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</si>
  <si>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</si>
  <si>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</si>
  <si>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</si>
  <si>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</si>
  <si>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</si>
  <si>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</si>
  <si>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</si>
  <si>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</si>
  <si>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</si>
  <si>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</si>
  <si>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</si>
  <si>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</si>
  <si>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</si>
  <si>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</si>
  <si>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</si>
  <si>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</si>
  <si>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</si>
  <si>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</si>
  <si>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</si>
  <si>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</si>
  <si>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</si>
  <si>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</si>
  <si>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</si>
  <si>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</si>
  <si>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</si>
  <si>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</si>
  <si>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</si>
  <si>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</si>
  <si>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</si>
  <si>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</si>
  <si>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</si>
  <si>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</si>
  <si>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</si>
  <si>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</si>
  <si>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</si>
  <si>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</si>
  <si>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</si>
  <si>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</si>
  <si>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</si>
  <si>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</si>
  <si>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</si>
  <si>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</si>
  <si>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</si>
  <si>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</si>
  <si>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</si>
  <si>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</si>
  <si>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</si>
  <si>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</si>
  <si>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</si>
  <si>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</si>
  <si>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</si>
  <si>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</si>
  <si>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</si>
  <si>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</si>
  <si>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</si>
  <si>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</si>
  <si>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</si>
  <si>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</si>
  <si>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</si>
  <si>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</si>
  <si>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</si>
  <si>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</si>
  <si>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</si>
  <si>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</si>
  <si>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</si>
  <si>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</si>
  <si>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</si>
  <si>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</si>
  <si>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</si>
  <si>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</si>
  <si>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</si>
  <si>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</si>
  <si>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</si>
  <si>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</si>
  <si>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</si>
  <si>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</si>
  <si>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</si>
  <si>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</si>
  <si>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</si>
  <si>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</si>
  <si>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</si>
  <si>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</si>
  <si>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</si>
  <si>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</si>
  <si>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</si>
  <si>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</si>
  <si>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</si>
  <si>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</si>
  <si>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</si>
  <si>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</si>
  <si>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</si>
  <si>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</si>
  <si>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</si>
  <si>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</si>
  <si>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</si>
  <si>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</si>
  <si>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</si>
  <si>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</si>
  <si>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</si>
  <si>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</si>
  <si>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</si>
  <si>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</si>
  <si>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</si>
  <si>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</si>
  <si>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</si>
  <si>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</si>
  <si>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</si>
  <si>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</si>
  <si>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</si>
  <si>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</si>
  <si>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</si>
  <si>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</si>
  <si>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</si>
  <si>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</si>
  <si>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</si>
  <si>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</si>
  <si>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</si>
  <si>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</si>
  <si>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</si>
  <si>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</si>
  <si>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</si>
  <si>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</si>
  <si>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</si>
  <si>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</si>
  <si>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</si>
  <si>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</si>
  <si>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</si>
  <si>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</si>
  <si>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</si>
  <si>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</si>
  <si>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</si>
  <si>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</si>
  <si>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</si>
  <si>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</si>
  <si>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</si>
  <si>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</si>
  <si>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</si>
  <si>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</si>
  <si>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</si>
  <si>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</si>
  <si>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</si>
  <si>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</si>
  <si>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</si>
  <si>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</si>
  <si>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</si>
  <si>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</si>
  <si>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</si>
  <si>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</si>
  <si>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</si>
  <si>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</si>
  <si>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</si>
  <si>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</si>
  <si>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</si>
  <si>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</si>
  <si>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</si>
  <si>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</si>
  <si>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</si>
  <si>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</si>
  <si>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</si>
  <si>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</si>
  <si>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</si>
  <si>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</si>
  <si>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</si>
  <si>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</si>
  <si>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</si>
  <si>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</si>
  <si>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</si>
  <si>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</si>
  <si>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</si>
  <si>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</si>
  <si>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</si>
  <si>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</si>
  <si>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</si>
  <si>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</si>
  <si>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</si>
  <si>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</si>
  <si>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</si>
  <si>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</si>
  <si>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</si>
  <si>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</si>
  <si>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</si>
  <si>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</si>
  <si>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</si>
  <si>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</si>
  <si>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</si>
  <si>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</si>
  <si>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</si>
  <si>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</si>
  <si>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</si>
  <si>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</si>
  <si>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</si>
  <si>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</si>
  <si>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</si>
  <si>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</si>
  <si>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</si>
  <si>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</si>
  <si>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</si>
  <si>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</si>
  <si>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</si>
  <si>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</si>
  <si>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</si>
  <si>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</si>
  <si>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</si>
  <si>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</si>
  <si>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</si>
  <si>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</si>
  <si>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</si>
  <si>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</si>
  <si>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</si>
  <si>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</si>
  <si>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</si>
  <si>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</si>
  <si>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</si>
  <si>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</si>
  <si>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</si>
  <si>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</si>
  <si>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</si>
  <si>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</si>
  <si>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</si>
  <si>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</si>
  <si>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</si>
  <si>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</si>
  <si>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</si>
  <si>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</si>
  <si>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</si>
  <si>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</si>
  <si>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</si>
  <si>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</si>
  <si>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</si>
  <si>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</si>
  <si>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</si>
  <si>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</si>
  <si>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</si>
  <si>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</si>
  <si>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</si>
  <si>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</si>
  <si>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</si>
  <si>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</si>
  <si>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</si>
  <si>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</si>
  <si>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</si>
  <si>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</si>
  <si>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</si>
  <si>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</si>
  <si>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</si>
  <si>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</si>
  <si>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</si>
  <si>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</si>
  <si>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</si>
  <si>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</si>
  <si>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</si>
  <si>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</si>
  <si>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</si>
  <si>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</si>
  <si>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</si>
  <si>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</si>
  <si>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</si>
  <si>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</si>
  <si>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</si>
  <si>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</si>
  <si>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</si>
  <si>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</si>
  <si>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</si>
  <si>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</si>
  <si>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</si>
  <si>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</si>
  <si>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</si>
  <si>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</si>
  <si>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</si>
  <si>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</si>
  <si>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</si>
  <si>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</si>
  <si>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</si>
  <si>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</si>
  <si>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</si>
  <si>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</si>
  <si>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</si>
  <si>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</si>
  <si>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</si>
  <si>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</si>
  <si>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</si>
  <si>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</si>
  <si>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</si>
  <si>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</si>
  <si>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</si>
  <si>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</si>
  <si>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</si>
  <si>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</si>
  <si>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</si>
  <si>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</si>
  <si>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</si>
  <si>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</si>
  <si>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</si>
  <si>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</si>
  <si>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</si>
  <si>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</si>
  <si>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</si>
  <si>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</si>
  <si>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</si>
  <si>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</si>
  <si>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</si>
  <si>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</si>
  <si>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</si>
  <si>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</si>
  <si>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</si>
  <si>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</si>
  <si>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</si>
  <si>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</si>
  <si>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</si>
  <si>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</si>
  <si>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</si>
  <si>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</si>
  <si>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</si>
  <si>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</si>
  <si>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</si>
  <si>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</si>
  <si>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</si>
  <si>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</si>
  <si>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</si>
  <si>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</si>
  <si>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</si>
  <si>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</si>
  <si>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</si>
  <si>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</si>
  <si>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</si>
  <si>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</si>
  <si>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</si>
  <si>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</si>
  <si>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</si>
  <si>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</si>
  <si>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</si>
  <si>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</si>
  <si>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</si>
  <si>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</si>
  <si>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</si>
  <si>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</si>
  <si>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</si>
  <si>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</si>
  <si>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</si>
  <si>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</si>
  <si>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</si>
  <si>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</si>
  <si>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</si>
  <si>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</si>
  <si>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</si>
  <si>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</si>
  <si>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</si>
  <si>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</si>
  <si>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</si>
  <si>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</si>
  <si>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</si>
  <si>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</si>
  <si>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</si>
  <si>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</si>
  <si>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</si>
  <si>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</si>
  <si>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</si>
  <si>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</si>
  <si>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</si>
  <si>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</si>
  <si>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</si>
  <si>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</si>
  <si>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</si>
  <si>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</si>
  <si>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</si>
  <si>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</si>
  <si>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</si>
  <si>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</si>
  <si>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</si>
  <si>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</si>
  <si>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</si>
  <si>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</si>
  <si>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</si>
  <si>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</si>
  <si>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</si>
  <si>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</si>
  <si>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</si>
  <si>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</si>
  <si>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</si>
  <si>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</si>
  <si>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</si>
  <si>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</si>
  <si>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</si>
  <si>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</si>
  <si>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</si>
  <si>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</si>
  <si>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</si>
  <si>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</si>
  <si>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</si>
  <si>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</si>
  <si>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</si>
  <si>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</si>
  <si>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</si>
  <si>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</si>
  <si>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</si>
  <si>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</si>
  <si>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</si>
  <si>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</si>
  <si>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</si>
  <si>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</si>
  <si>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</si>
  <si>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</si>
  <si>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</si>
  <si>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</si>
  <si>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</si>
  <si>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</si>
  <si>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</si>
  <si>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</si>
  <si>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</si>
  <si>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</si>
  <si>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</si>
  <si>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</si>
  <si>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</si>
  <si>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</si>
  <si>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</si>
  <si>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</si>
  <si>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</si>
  <si>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</si>
  <si>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</si>
  <si>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</si>
  <si>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</si>
  <si>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</si>
  <si>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</si>
  <si>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</si>
  <si>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</si>
  <si>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</si>
  <si>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</si>
  <si>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</si>
  <si>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</si>
  <si>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</si>
  <si>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</si>
  <si>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</si>
  <si>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</si>
  <si>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</si>
  <si>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</si>
  <si>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</si>
  <si>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</si>
  <si>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</si>
  <si>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</si>
  <si>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</si>
  <si>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</si>
  <si>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</si>
  <si>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</si>
  <si>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</si>
  <si>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</si>
  <si>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</si>
  <si>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</si>
  <si>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</si>
  <si>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</si>
  <si>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</si>
  <si>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</si>
  <si>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</si>
  <si>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</si>
  <si>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</si>
  <si>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</si>
  <si>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</si>
  <si>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</si>
  <si>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</si>
  <si>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</si>
  <si>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</si>
  <si>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</si>
  <si>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</si>
  <si>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</si>
  <si>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</si>
  <si>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</si>
  <si>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</si>
  <si>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</si>
  <si>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</si>
  <si>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</si>
  <si>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</si>
  <si>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</si>
  <si>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</si>
  <si>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</si>
  <si>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</si>
  <si>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</si>
  <si>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</si>
  <si>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</si>
  <si>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</si>
  <si>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</si>
  <si>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</si>
  <si>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</si>
  <si>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</si>
  <si>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</si>
  <si>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</si>
  <si>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</si>
  <si>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</si>
  <si>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</si>
  <si>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</si>
  <si>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</si>
  <si>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</si>
  <si>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</si>
  <si>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</si>
  <si>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</si>
  <si>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</si>
  <si>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</si>
  <si>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</si>
  <si>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</si>
  <si>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</si>
  <si>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</si>
  <si>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</si>
  <si>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</si>
  <si>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</si>
  <si>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</si>
  <si>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</si>
  <si>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</si>
  <si>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</si>
  <si>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</si>
  <si>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</si>
  <si>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</si>
  <si>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</si>
  <si>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</si>
  <si>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</si>
  <si>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</si>
  <si>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</si>
  <si>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</si>
  <si>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</si>
  <si>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</si>
  <si>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</si>
  <si>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</si>
  <si>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</si>
  <si>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</si>
  <si>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</si>
  <si>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</si>
  <si>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</si>
  <si>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</si>
  <si>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</si>
  <si>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</si>
  <si>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</si>
  <si>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</si>
  <si>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</si>
  <si>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</si>
  <si>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</si>
  <si>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</si>
  <si>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</si>
  <si>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</si>
  <si>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</si>
  <si>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</si>
  <si>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</si>
  <si>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</si>
  <si>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</si>
  <si>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</si>
  <si>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</si>
  <si>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</si>
  <si>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</si>
  <si>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</si>
  <si>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</si>
  <si>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</si>
  <si>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</si>
  <si>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</si>
  <si>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</si>
  <si>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</si>
  <si>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</si>
  <si>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</si>
  <si>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</si>
  <si>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</si>
  <si>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</si>
  <si>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</si>
  <si>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</si>
  <si>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</si>
  <si>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</si>
  <si>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</si>
  <si>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</si>
  <si>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</si>
  <si>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</si>
  <si>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</si>
  <si>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</si>
  <si>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</si>
  <si>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</si>
  <si>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</si>
  <si>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</si>
  <si>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</si>
  <si>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</si>
  <si>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</si>
  <si>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</si>
  <si>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</si>
  <si>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</si>
  <si>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</si>
  <si>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</si>
  <si>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</si>
  <si>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</si>
  <si>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</si>
  <si>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</si>
  <si>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</si>
  <si>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</si>
  <si>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</si>
  <si>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</si>
  <si>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</si>
  <si>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</si>
  <si>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</si>
  <si>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</si>
  <si>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</si>
  <si>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</si>
  <si>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</si>
  <si>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</si>
  <si>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</si>
  <si>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</si>
  <si>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</si>
  <si>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</si>
  <si>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</si>
  <si>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</si>
  <si>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</si>
  <si>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</si>
  <si>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</si>
  <si>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</si>
  <si>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</si>
  <si>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</si>
  <si>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</si>
  <si>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</si>
  <si>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</si>
  <si>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</si>
  <si>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</si>
  <si>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</si>
  <si>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</si>
  <si>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</si>
  <si>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</si>
  <si>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</si>
  <si>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</si>
  <si>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</si>
  <si>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</si>
  <si>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</si>
  <si>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</si>
  <si>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</si>
  <si>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</si>
  <si>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</si>
  <si>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</si>
  <si>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</si>
  <si>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</si>
  <si>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</si>
  <si>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</si>
  <si>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</si>
  <si>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</si>
  <si>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</si>
  <si>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</si>
  <si>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</si>
  <si>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</si>
  <si>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</si>
  <si>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</si>
  <si>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</si>
  <si>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</si>
  <si>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</si>
  <si>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</si>
  <si>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</si>
  <si>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</si>
  <si>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</si>
  <si>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</si>
  <si>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</si>
  <si>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</si>
  <si>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</si>
  <si>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</si>
  <si>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</si>
  <si>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</si>
  <si>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</si>
  <si>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</si>
  <si>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</si>
  <si>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</si>
  <si>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</si>
  <si>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</si>
  <si>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</si>
  <si>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</si>
  <si>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</si>
  <si>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</si>
  <si>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</si>
  <si>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</si>
  <si>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</si>
  <si>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</si>
  <si>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</si>
  <si>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</si>
  <si>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</si>
  <si>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</si>
  <si>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</si>
  <si>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</si>
  <si>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</si>
  <si>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</si>
  <si>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</si>
  <si>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</si>
  <si>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</si>
  <si>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</si>
  <si>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</si>
  <si>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</si>
  <si>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</si>
  <si>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</si>
  <si>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</si>
  <si>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</si>
  <si>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</si>
  <si>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</si>
  <si>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</si>
  <si>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</si>
  <si>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</si>
  <si>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</si>
  <si>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</si>
  <si>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</si>
  <si>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</si>
  <si>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</si>
  <si>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</si>
  <si>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</si>
  <si>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</si>
  <si>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</si>
  <si>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</si>
  <si>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</si>
  <si>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</si>
  <si>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</si>
  <si>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</si>
  <si>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</si>
  <si>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</si>
  <si>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</si>
  <si>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</si>
  <si>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</si>
  <si>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</si>
  <si>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</si>
  <si>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</si>
  <si>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</si>
  <si>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</si>
  <si>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</si>
  <si>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</si>
  <si>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</si>
  <si>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</si>
  <si>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</si>
  <si>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</si>
  <si>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</si>
  <si>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</si>
  <si>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</si>
  <si>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</si>
  <si>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</si>
  <si>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</si>
  <si>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</si>
  <si>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</si>
  <si>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</si>
  <si>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</si>
  <si>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</si>
  <si>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</si>
  <si>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</si>
  <si>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</si>
  <si>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</si>
  <si>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</si>
  <si>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</si>
  <si>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</si>
  <si>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</si>
  <si>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</si>
  <si>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</si>
  <si>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</si>
  <si>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</si>
  <si>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</si>
  <si>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</si>
  <si>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</si>
  <si>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</si>
  <si>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</si>
  <si>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</si>
  <si>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</si>
  <si>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</si>
  <si>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</si>
  <si>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</si>
  <si>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</si>
  <si>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</si>
  <si>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</si>
  <si>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</si>
  <si>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</si>
  <si>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</si>
  <si>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</si>
  <si>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</si>
  <si>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</si>
  <si>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</si>
  <si>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</si>
  <si>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</si>
  <si>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</si>
  <si>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</si>
  <si>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</si>
  <si>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</si>
  <si>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</si>
  <si>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</si>
  <si>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</si>
  <si>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</si>
  <si>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</si>
  <si>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</si>
  <si>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</si>
  <si>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</si>
  <si>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</si>
  <si>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</si>
  <si>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</si>
  <si>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</si>
  <si>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</si>
  <si>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</si>
  <si>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</si>
  <si>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</si>
  <si>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</si>
  <si>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</si>
  <si>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</si>
  <si>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</si>
  <si>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</si>
  <si>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</si>
  <si>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</si>
  <si>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</si>
  <si>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</si>
  <si>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</si>
  <si>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</si>
  <si>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</si>
  <si>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</si>
  <si>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</si>
  <si>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</si>
  <si>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</si>
  <si>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</si>
  <si>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</si>
  <si>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</si>
  <si>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</si>
  <si>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</si>
  <si>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</si>
  <si>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</si>
  <si>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</si>
  <si>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</si>
  <si>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</si>
  <si>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</si>
  <si>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</si>
  <si>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</si>
  <si>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</si>
  <si>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</si>
  <si>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</si>
  <si>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</si>
  <si>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</si>
  <si>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</si>
  <si>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</si>
  <si>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</si>
  <si>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</si>
  <si>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</si>
  <si>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</si>
  <si>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</si>
  <si>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</si>
  <si>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</si>
  <si>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</si>
  <si>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</si>
  <si>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</si>
  <si>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</si>
  <si>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</si>
  <si>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</si>
  <si>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</si>
  <si>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</si>
  <si>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</si>
  <si>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</si>
  <si>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</si>
  <si>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</si>
  <si>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</si>
  <si>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</si>
  <si>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</si>
  <si>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</si>
  <si>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</si>
  <si>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</si>
  <si>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</si>
  <si>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</si>
  <si>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</si>
  <si>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</si>
  <si>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</si>
  <si>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</si>
  <si>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</si>
  <si>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</si>
  <si>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</si>
  <si>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</si>
  <si>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</si>
  <si>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</si>
  <si>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</si>
  <si>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</si>
  <si>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</si>
  <si>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</si>
  <si>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</si>
  <si>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</si>
  <si>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</si>
  <si>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</si>
  <si>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</si>
  <si>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</si>
  <si>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</si>
  <si>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</si>
  <si>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</si>
  <si>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</si>
  <si>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</si>
  <si>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</si>
  <si>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</si>
  <si>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</si>
  <si>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</si>
  <si>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</si>
  <si>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</si>
  <si>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</si>
  <si>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</si>
  <si>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</si>
  <si>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</si>
  <si>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</si>
  <si>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</si>
  <si>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</si>
  <si>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</si>
  <si>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</si>
  <si>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</si>
  <si>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</si>
  <si>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</si>
  <si>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</si>
  <si>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</si>
  <si>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</si>
  <si>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</si>
  <si>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</si>
  <si>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</si>
  <si>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</si>
  <si>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</si>
  <si>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</si>
  <si>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</si>
  <si>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</si>
  <si>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</si>
  <si>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</si>
  <si>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</si>
  <si>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</si>
  <si>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</si>
  <si>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</si>
  <si>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</si>
  <si>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</si>
  <si>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</si>
  <si>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</si>
  <si>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</si>
  <si>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</si>
  <si>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</si>
  <si>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</si>
  <si>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</si>
  <si>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</si>
  <si>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</si>
  <si>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</si>
  <si>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</si>
  <si>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</si>
  <si>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</si>
  <si>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</si>
  <si>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</si>
  <si>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</si>
  <si>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</si>
  <si>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</si>
  <si>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</si>
  <si>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</si>
  <si>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</si>
  <si>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</si>
  <si>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</si>
  <si>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</si>
  <si>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</si>
  <si>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</si>
  <si>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</si>
  <si>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</si>
  <si>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</si>
  <si>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</si>
  <si>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</si>
  <si>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</si>
  <si>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</si>
  <si>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</si>
  <si>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</si>
  <si>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</si>
  <si>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</si>
  <si>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</si>
  <si>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</si>
  <si>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</si>
  <si>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</si>
  <si>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</si>
  <si>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</si>
  <si>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</si>
  <si>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</si>
  <si>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</si>
  <si>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</si>
  <si>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</si>
  <si>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</si>
  <si>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</si>
  <si>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</si>
  <si>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</si>
  <si>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</si>
  <si>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</si>
  <si>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</si>
  <si>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</si>
  <si>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</si>
  <si>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</si>
  <si>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</si>
  <si>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</si>
  <si>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</si>
  <si>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</si>
  <si>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</si>
  <si>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</si>
  <si>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</si>
  <si>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</si>
  <si>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</si>
  <si>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</si>
  <si>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</si>
  <si>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</si>
  <si>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</si>
  <si>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</si>
  <si>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</si>
  <si>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</si>
  <si>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</si>
  <si>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</si>
  <si>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</si>
  <si>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</si>
  <si>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</si>
  <si>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</si>
  <si>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</si>
  <si>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</si>
  <si>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</si>
  <si>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</si>
  <si>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</si>
  <si>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</si>
  <si>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</si>
  <si>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</si>
  <si>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</si>
  <si>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</si>
  <si>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</si>
  <si>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</si>
  <si>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</si>
  <si>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</si>
  <si>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</si>
  <si>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</si>
  <si>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</si>
  <si>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</si>
  <si>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</si>
  <si>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</si>
  <si>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</si>
  <si>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</si>
  <si>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</si>
  <si>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</si>
  <si>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</si>
  <si>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</si>
  <si>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</si>
  <si>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</si>
  <si>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</si>
  <si>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</si>
  <si>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</si>
  <si>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</si>
  <si>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</si>
  <si>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</si>
  <si>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</si>
  <si>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</si>
  <si>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</si>
  <si>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</si>
  <si>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</si>
  <si>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</si>
  <si>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</si>
  <si>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</si>
  <si>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</si>
  <si>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</si>
  <si>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</si>
  <si>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</si>
  <si>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</si>
  <si>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</si>
  <si>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</si>
  <si>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</si>
  <si>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</si>
  <si>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</si>
  <si>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</si>
  <si>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</si>
  <si>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</si>
  <si>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</si>
  <si>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</si>
  <si>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</si>
  <si>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</si>
  <si>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</si>
  <si>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</si>
  <si>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</si>
  <si>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</si>
  <si>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</si>
  <si>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</si>
  <si>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</si>
  <si>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</si>
  <si>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</si>
  <si>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</si>
  <si>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</si>
  <si>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</si>
  <si>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</si>
  <si>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</si>
  <si>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</si>
  <si>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</si>
  <si>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</si>
  <si>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</si>
  <si>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</si>
  <si>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</si>
  <si>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</si>
  <si>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</si>
  <si>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</si>
  <si>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</si>
  <si>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</si>
  <si>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</si>
  <si>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</si>
  <si>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</si>
  <si>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</si>
  <si>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</si>
  <si>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</si>
  <si>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</si>
  <si>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</si>
  <si>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</si>
  <si>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</si>
  <si>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</si>
  <si>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</si>
  <si>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</si>
  <si>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</si>
  <si>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</si>
  <si>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</si>
  <si>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</si>
  <si>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</si>
  <si>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</si>
  <si>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</si>
  <si>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</si>
  <si>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</si>
  <si>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</si>
  <si>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</si>
  <si>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</si>
  <si>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</si>
  <si>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</si>
  <si>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</si>
  <si>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</si>
  <si>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</si>
  <si>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</si>
  <si>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</si>
  <si>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</si>
  <si>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</si>
  <si>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</si>
  <si>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</si>
  <si>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</si>
  <si>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</si>
  <si>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</si>
  <si>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</si>
  <si>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</si>
  <si>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</si>
  <si>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</si>
  <si>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</si>
  <si>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</si>
  <si>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</si>
  <si>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</si>
  <si>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</si>
  <si>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</si>
  <si>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</si>
  <si>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</si>
  <si>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</si>
  <si>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</si>
  <si>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</si>
  <si>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</si>
  <si>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</si>
  <si>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</si>
  <si>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</si>
  <si>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</si>
  <si>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</si>
  <si>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</si>
  <si>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</si>
  <si>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</si>
  <si>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</si>
  <si>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</si>
  <si>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</si>
  <si>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</si>
  <si>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</si>
  <si>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</si>
  <si>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</si>
  <si>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</si>
  <si>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</si>
  <si>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</si>
  <si>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</si>
  <si>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</si>
  <si>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</si>
  <si>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</si>
  <si>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</si>
  <si>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</si>
  <si>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</si>
  <si>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</si>
  <si>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</si>
  <si>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</si>
  <si>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</si>
  <si>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</si>
  <si>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</si>
  <si>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</si>
  <si>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</si>
  <si>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</si>
  <si>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</si>
  <si>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</si>
  <si>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</si>
  <si>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</si>
  <si>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</si>
  <si>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</si>
  <si>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</si>
  <si>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</si>
  <si>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</si>
  <si>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</si>
  <si>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</si>
  <si>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</si>
  <si>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</si>
  <si>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</si>
  <si>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</si>
  <si>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</si>
  <si>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</si>
  <si>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</si>
  <si>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</si>
  <si>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</si>
  <si>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</si>
  <si>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</si>
  <si>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</si>
  <si>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</si>
  <si>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</si>
  <si>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</si>
  <si>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</si>
  <si>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</si>
  <si>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</si>
  <si>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</si>
  <si>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</si>
  <si>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</si>
  <si>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</si>
  <si>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</si>
  <si>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</si>
  <si>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</si>
  <si>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</si>
  <si>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</si>
  <si>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</si>
  <si>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</si>
  <si>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</si>
  <si>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</si>
  <si>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</si>
  <si>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</si>
  <si>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</si>
  <si>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</si>
  <si>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</si>
  <si>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</si>
  <si>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</si>
  <si>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</si>
  <si>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</si>
  <si>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</si>
  <si>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</si>
  <si>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</si>
  <si>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</si>
  <si>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</si>
  <si>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</si>
  <si>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</si>
  <si>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</si>
  <si>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</si>
  <si>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</si>
  <si>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</si>
  <si>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</si>
  <si>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</si>
  <si>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</si>
  <si>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</si>
  <si>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</si>
  <si>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</si>
  <si>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</si>
  <si>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</si>
  <si>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</si>
  <si>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</si>
  <si>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</si>
  <si>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</si>
  <si>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</si>
  <si>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</si>
  <si>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</si>
  <si>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</si>
  <si>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</si>
  <si>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</si>
  <si>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</si>
  <si>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</si>
  <si>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</si>
  <si>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</si>
  <si>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</si>
  <si>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</si>
  <si>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</si>
  <si>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</si>
  <si>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</si>
  <si>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</si>
  <si>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</si>
  <si>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</si>
  <si>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</si>
  <si>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</si>
  <si>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</si>
  <si>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</si>
  <si>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</si>
  <si>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</si>
  <si>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</si>
  <si>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</si>
  <si>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</si>
  <si>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</si>
  <si>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</si>
  <si>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</si>
  <si>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</si>
  <si>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</si>
  <si>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</si>
  <si>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</si>
  <si>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</si>
  <si>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</si>
  <si>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</si>
  <si>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</si>
  <si>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</si>
  <si>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</si>
  <si>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</si>
  <si>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</si>
  <si>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</si>
  <si>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</si>
  <si>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</si>
  <si>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</si>
  <si>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</si>
  <si>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</si>
  <si>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</si>
  <si>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</si>
  <si>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</si>
  <si>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</si>
  <si>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</si>
  <si>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</si>
  <si>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</si>
  <si>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</si>
  <si>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</si>
  <si>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</si>
  <si>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</si>
  <si>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</si>
  <si>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</si>
  <si>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</si>
  <si>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</si>
  <si>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</si>
  <si>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</si>
  <si>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</si>
  <si>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</si>
  <si>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</si>
  <si>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</si>
  <si>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</si>
  <si>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</si>
  <si>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</si>
  <si>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</si>
  <si>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</si>
  <si>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</si>
  <si>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</si>
  <si>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</si>
  <si>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</si>
  <si>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</si>
  <si>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</si>
  <si>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</si>
  <si>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</si>
  <si>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</si>
  <si>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</si>
  <si>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</si>
  <si>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</si>
  <si>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</si>
  <si>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</si>
  <si>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</si>
  <si>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</si>
  <si>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</si>
  <si>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</si>
  <si>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</si>
  <si>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</si>
  <si>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</si>
  <si>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</si>
  <si>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</si>
  <si>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</si>
  <si>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</si>
  <si>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</si>
  <si>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</si>
  <si>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</si>
  <si>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</si>
  <si>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</si>
  <si>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</si>
  <si>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</si>
  <si>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</si>
  <si>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</si>
  <si>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</si>
  <si>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</si>
  <si>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</si>
  <si>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</si>
  <si>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</si>
  <si>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</si>
  <si>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</si>
  <si>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</si>
  <si>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</si>
  <si>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</si>
  <si>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</si>
  <si>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</si>
  <si>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</si>
  <si>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</si>
  <si>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</si>
  <si>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</si>
  <si>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</si>
  <si>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</si>
  <si>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</si>
  <si>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</si>
  <si>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</si>
  <si>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</si>
  <si>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</si>
  <si>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</si>
  <si>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</si>
  <si>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</si>
  <si>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</si>
  <si>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</si>
  <si>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</si>
  <si>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</si>
  <si>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</si>
  <si>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</si>
  <si>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</si>
  <si>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</si>
  <si>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</si>
  <si>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</si>
  <si>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</si>
  <si>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</si>
  <si>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</si>
  <si>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</si>
  <si>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</si>
  <si>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</si>
  <si>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</si>
  <si>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</si>
  <si>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</si>
  <si>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</si>
  <si>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</si>
  <si>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</si>
  <si>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</si>
  <si>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</si>
  <si>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</si>
  <si>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</si>
  <si>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</si>
  <si>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</si>
  <si>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</si>
  <si>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</si>
  <si>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</si>
  <si>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</si>
  <si>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</si>
  <si>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</si>
  <si>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</si>
  <si>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</si>
  <si>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</si>
  <si>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</si>
  <si>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</si>
  <si>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</si>
  <si>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</si>
  <si>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</si>
  <si>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</si>
  <si>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</si>
  <si>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</si>
  <si>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</si>
  <si>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</si>
  <si>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</si>
  <si>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</si>
  <si>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</si>
  <si>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</si>
  <si>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</si>
  <si>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</si>
  <si>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</si>
  <si>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</si>
  <si>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</si>
  <si>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</si>
  <si>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</si>
  <si>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</si>
  <si>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</si>
  <si>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</si>
  <si>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</si>
  <si>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</si>
  <si>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</si>
  <si>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</si>
  <si>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</si>
  <si>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</si>
  <si>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</si>
  <si>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</si>
  <si>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</si>
  <si>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</si>
  <si>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</si>
  <si>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</si>
  <si>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</si>
  <si>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</si>
  <si>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</si>
  <si>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</si>
  <si>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</si>
  <si>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</si>
  <si>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</si>
  <si>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</si>
  <si>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</si>
  <si>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</si>
  <si>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</si>
  <si>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</si>
  <si>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</si>
  <si>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</si>
  <si>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</si>
  <si>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</si>
  <si>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</si>
  <si>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</si>
  <si>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</si>
  <si>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</si>
  <si>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</si>
  <si>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</si>
  <si>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</si>
  <si>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</si>
  <si>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</si>
  <si>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</si>
  <si>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</si>
  <si>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</si>
  <si>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</si>
  <si>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</si>
  <si>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</si>
  <si>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</si>
  <si>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</si>
  <si>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</si>
  <si>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</si>
  <si>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</si>
  <si>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</si>
  <si>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</si>
  <si>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</si>
  <si>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</si>
  <si>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</si>
  <si>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</si>
  <si>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</si>
  <si>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</si>
  <si>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</si>
  <si>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</si>
  <si>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</si>
  <si>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</si>
  <si>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</si>
  <si>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</si>
  <si>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</si>
  <si>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</si>
  <si>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</si>
  <si>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</si>
  <si>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</si>
  <si>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</si>
  <si>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</si>
  <si>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</si>
  <si>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</si>
  <si>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</si>
  <si>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</si>
  <si>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</si>
  <si>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</si>
  <si>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</si>
  <si>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</si>
  <si>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</si>
  <si>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</si>
  <si>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</si>
  <si>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</si>
  <si>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</si>
  <si>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</si>
  <si>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</si>
  <si>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</si>
  <si>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</si>
  <si>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</si>
  <si>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</si>
  <si>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</si>
  <si>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</si>
  <si>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</si>
  <si>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</si>
  <si>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</si>
  <si>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</si>
  <si>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</si>
  <si>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</si>
  <si>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</si>
  <si>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</si>
  <si>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</si>
  <si>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</si>
  <si>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</si>
  <si>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</si>
  <si>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</si>
  <si>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</si>
  <si>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</si>
  <si>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</si>
  <si>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</si>
  <si>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</si>
  <si>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</si>
  <si>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</si>
  <si>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</si>
  <si>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</si>
  <si>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</si>
  <si>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</si>
  <si>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</si>
  <si>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</si>
  <si>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</si>
  <si>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</si>
  <si>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</si>
  <si>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</si>
  <si>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</si>
  <si>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</si>
  <si>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</si>
  <si>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</si>
  <si>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</si>
  <si>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</si>
  <si>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</si>
  <si>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</si>
  <si>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</si>
  <si>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</si>
  <si>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</si>
  <si>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</si>
  <si>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</si>
  <si>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</si>
  <si>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</si>
  <si>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</si>
  <si>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</si>
  <si>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</si>
  <si>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</si>
  <si>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</si>
  <si>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</si>
  <si>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</si>
  <si>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</si>
  <si>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</si>
  <si>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</si>
  <si>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</si>
  <si>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</si>
  <si>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</si>
  <si>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</si>
  <si>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</si>
  <si>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</si>
  <si>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</si>
  <si>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</si>
  <si>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</si>
  <si>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</si>
  <si>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</si>
  <si>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</si>
  <si>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</si>
  <si>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</si>
  <si>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</si>
  <si>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</si>
  <si>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</si>
  <si>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</si>
  <si>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</si>
  <si>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</si>
  <si>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</si>
  <si>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</si>
  <si>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</si>
  <si>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</si>
  <si>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</si>
  <si>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</si>
  <si>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</si>
  <si>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</si>
  <si>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</si>
  <si>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</si>
  <si>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</si>
  <si>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</si>
  <si>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</si>
  <si>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</si>
  <si>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</si>
  <si>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</si>
  <si>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</si>
  <si>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</si>
  <si>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</si>
  <si>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</si>
  <si>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</si>
  <si>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</si>
  <si>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</si>
  <si>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</si>
  <si>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</si>
  <si>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</si>
  <si>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</si>
  <si>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</si>
  <si>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</si>
  <si>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</si>
  <si>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</si>
  <si>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</si>
  <si>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</si>
  <si>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</si>
  <si>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</si>
  <si>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</si>
  <si>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</si>
  <si>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</si>
  <si>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</si>
  <si>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</si>
  <si>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</si>
  <si>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</si>
  <si>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</si>
  <si>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</si>
  <si>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</si>
  <si>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</si>
  <si>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</si>
  <si>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</si>
  <si>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</si>
  <si>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</si>
  <si>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</si>
  <si>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</si>
  <si>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</si>
  <si>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</si>
  <si>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</si>
  <si>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</si>
  <si>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</si>
  <si>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</si>
  <si>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</si>
  <si>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</si>
  <si>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</si>
  <si>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</si>
  <si>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</si>
  <si>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</si>
  <si>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</si>
  <si>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</si>
  <si>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</si>
  <si>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</si>
  <si>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</si>
  <si>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</si>
  <si>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</si>
  <si>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</si>
  <si>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</si>
  <si>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</si>
  <si>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</si>
  <si>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</si>
  <si>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</si>
  <si>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</si>
  <si>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</si>
  <si>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</si>
  <si>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</si>
  <si>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</si>
  <si>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</si>
  <si>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</si>
  <si>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</si>
  <si>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</si>
  <si>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</si>
  <si>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</si>
  <si>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</si>
  <si>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</si>
  <si>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</si>
  <si>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</si>
  <si>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</si>
  <si>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</si>
  <si>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</si>
  <si>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</si>
  <si>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</si>
  <si>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</si>
  <si>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</si>
  <si>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</si>
  <si>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</si>
  <si>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</si>
  <si>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</si>
  <si>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</si>
  <si>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</si>
  <si>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</si>
  <si>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</si>
  <si>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</si>
  <si>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</si>
  <si>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</si>
  <si>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</si>
  <si>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</si>
  <si>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</si>
  <si>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</si>
  <si>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</si>
  <si>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</si>
  <si>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</si>
  <si>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</si>
  <si>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</si>
  <si>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</si>
  <si>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</si>
  <si>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</si>
  <si>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</si>
  <si>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</si>
  <si>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</si>
  <si>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</si>
  <si>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</si>
  <si>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</si>
  <si>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</si>
  <si>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</si>
  <si>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</si>
  <si>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</si>
  <si>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</si>
  <si>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</si>
  <si>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</si>
  <si>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</si>
  <si>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</si>
  <si>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</si>
  <si>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</si>
  <si>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</si>
  <si>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</si>
  <si>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</si>
  <si>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</si>
  <si>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</si>
  <si>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</si>
  <si>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</si>
  <si>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</si>
  <si>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</si>
  <si>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</si>
  <si>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</si>
  <si>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</si>
  <si>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</si>
  <si>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</si>
  <si>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</si>
  <si>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</si>
  <si>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</si>
  <si>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</si>
  <si>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</si>
  <si>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</si>
  <si>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</si>
  <si>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</si>
  <si>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</si>
  <si>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</si>
  <si>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</si>
  <si>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</si>
  <si>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</si>
  <si>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</si>
  <si>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</si>
  <si>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</si>
  <si>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</si>
  <si>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</si>
  <si>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</si>
  <si>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</si>
  <si>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</si>
  <si>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</si>
  <si>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</si>
  <si>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</si>
  <si>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</si>
  <si>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</si>
  <si>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</si>
  <si>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</si>
  <si>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</si>
  <si>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</si>
  <si>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</si>
  <si>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</si>
  <si>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</si>
  <si>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</si>
  <si>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</si>
  <si>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</si>
  <si>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</si>
  <si>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</si>
  <si>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</si>
  <si>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</si>
  <si>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</si>
  <si>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</si>
  <si>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</si>
  <si>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</si>
  <si>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</si>
  <si>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</si>
  <si>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</si>
  <si>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</si>
  <si>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</si>
  <si>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</si>
  <si>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</si>
  <si>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</si>
  <si>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</si>
  <si>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</si>
  <si>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</si>
  <si>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</si>
  <si>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</si>
  <si>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</si>
  <si>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</si>
  <si>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</si>
  <si>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</si>
  <si>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</si>
  <si>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</si>
  <si>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</si>
  <si>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</si>
  <si>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</si>
  <si>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</si>
  <si>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</si>
  <si>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</si>
  <si>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</si>
  <si>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</si>
  <si>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</si>
  <si>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</si>
  <si>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</si>
  <si>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</si>
  <si>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</si>
  <si>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</si>
  <si>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</si>
  <si>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</si>
  <si>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</si>
  <si>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</si>
  <si>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</si>
  <si>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</si>
  <si>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</si>
  <si>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</si>
  <si>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</si>
  <si>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</si>
  <si>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</si>
  <si>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</si>
  <si>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</si>
  <si>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</si>
  <si>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</si>
  <si>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</si>
  <si>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</si>
  <si>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</si>
  <si>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</si>
  <si>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</si>
  <si>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</si>
  <si>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</si>
  <si>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</si>
  <si>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</si>
  <si>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</si>
  <si>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</si>
  <si>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</si>
  <si>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</si>
  <si>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</si>
  <si>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</si>
  <si>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</si>
  <si>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</si>
  <si>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</si>
  <si>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</si>
  <si>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</si>
  <si>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</si>
  <si>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</si>
  <si>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</si>
  <si>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</si>
  <si>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</si>
  <si>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</si>
  <si>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</si>
  <si>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</si>
  <si>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</si>
  <si>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</si>
  <si>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</si>
  <si>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</si>
  <si>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</si>
  <si>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</si>
  <si>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</si>
  <si>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</si>
  <si>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</si>
  <si>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</si>
  <si>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</si>
  <si>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</si>
  <si>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</si>
  <si>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</si>
  <si>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</si>
  <si>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</si>
  <si>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</si>
  <si>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</si>
  <si>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</si>
  <si>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</si>
  <si>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</si>
  <si>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</si>
  <si>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</si>
  <si>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</si>
  <si>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</si>
  <si>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</si>
  <si>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</si>
  <si>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</si>
  <si>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</si>
  <si>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</si>
  <si>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</si>
  <si>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</si>
  <si>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</si>
  <si>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</si>
  <si>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</si>
  <si>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</si>
  <si>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</si>
  <si>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</si>
  <si>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</si>
  <si>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</si>
  <si>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</si>
  <si>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</si>
  <si>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</si>
  <si>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</si>
  <si>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</si>
  <si>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</si>
  <si>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</si>
  <si>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</si>
  <si>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</si>
  <si>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</si>
  <si>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</si>
  <si>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</si>
  <si>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</si>
  <si>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</si>
  <si>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</si>
  <si>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</si>
  <si>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</si>
  <si>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</si>
  <si>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</si>
  <si>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</si>
  <si>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</si>
  <si>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</si>
  <si>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</si>
  <si>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</si>
  <si>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</si>
  <si>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</si>
  <si>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</si>
  <si>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</si>
  <si>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</si>
  <si>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</si>
  <si>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</si>
  <si>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</si>
  <si>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</si>
  <si>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</si>
  <si>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</si>
  <si>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</si>
  <si>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</si>
  <si>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</si>
  <si>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</si>
  <si>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</si>
  <si>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</si>
  <si>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</si>
  <si>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</si>
  <si>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</si>
  <si>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</si>
  <si>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</si>
  <si>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</si>
  <si>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</si>
  <si>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</si>
  <si>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</si>
  <si>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</si>
  <si>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</si>
  <si>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</si>
  <si>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</si>
  <si>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</si>
  <si>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</si>
  <si>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</si>
  <si>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</si>
  <si>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</si>
  <si>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</si>
  <si>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</si>
  <si>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</si>
  <si>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</si>
  <si>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</si>
  <si>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</si>
  <si>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</si>
  <si>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</si>
  <si>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</si>
  <si>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</si>
  <si>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</si>
  <si>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</si>
  <si>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</si>
  <si>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</si>
  <si>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</si>
  <si>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</si>
  <si>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</si>
  <si>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</si>
  <si>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</si>
  <si>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</si>
  <si>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</si>
  <si>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</si>
  <si>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</si>
  <si>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</si>
  <si>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</si>
  <si>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</si>
  <si>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</si>
  <si>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</si>
  <si>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</si>
  <si>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</si>
  <si>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</si>
  <si>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</si>
  <si>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</si>
  <si>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</si>
  <si>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</si>
  <si>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</si>
  <si>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</si>
  <si>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</si>
  <si>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</si>
  <si>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</si>
  <si>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</si>
  <si>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</si>
  <si>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</si>
  <si>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</si>
  <si>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</si>
  <si>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</si>
  <si>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</si>
  <si>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</si>
  <si>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</si>
  <si>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</si>
  <si>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</si>
  <si>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</si>
  <si>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</si>
  <si>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</si>
  <si>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</si>
  <si>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</si>
  <si>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</si>
  <si>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</si>
  <si>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</si>
  <si>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</si>
  <si>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</si>
  <si>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</si>
  <si>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</si>
  <si>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</si>
  <si>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</si>
  <si>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</si>
  <si>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</si>
  <si>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</si>
  <si>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</si>
  <si>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</si>
  <si>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</si>
  <si>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</si>
  <si>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</si>
  <si>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</si>
  <si>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</si>
  <si>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</si>
  <si>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</si>
  <si>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</si>
  <si>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</si>
  <si>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</si>
  <si>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</si>
  <si>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</si>
  <si>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</si>
  <si>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</si>
  <si>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</si>
  <si>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</si>
  <si>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</si>
  <si>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</si>
  <si>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</si>
  <si>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</si>
  <si>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</si>
  <si>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</si>
  <si>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</si>
  <si>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</si>
  <si>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</si>
  <si>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</si>
  <si>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</si>
  <si>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</si>
  <si>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</si>
  <si>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</si>
  <si>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</si>
  <si>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</si>
  <si>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</si>
  <si>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</si>
  <si>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</si>
  <si>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</si>
  <si>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</si>
  <si>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</si>
  <si>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</si>
  <si>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</si>
  <si>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</si>
  <si>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</si>
  <si>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</si>
  <si>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</si>
  <si>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</si>
  <si>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</si>
  <si>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</si>
  <si>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</si>
  <si>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</si>
  <si>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</si>
  <si>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</si>
  <si>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</si>
  <si>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</si>
  <si>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</si>
  <si>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</si>
  <si>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</si>
  <si>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</si>
  <si>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</si>
  <si>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</si>
  <si>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</si>
  <si>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</si>
  <si>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</si>
  <si>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</si>
  <si>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</si>
  <si>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</si>
  <si>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</si>
  <si>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</si>
  <si>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</si>
  <si>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</si>
  <si>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</si>
  <si>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</si>
  <si>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</si>
  <si>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</si>
  <si>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</si>
  <si>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</si>
  <si>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</si>
  <si>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</si>
  <si>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</si>
  <si>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</si>
  <si>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</si>
  <si>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</si>
  <si>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</si>
  <si>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</si>
  <si>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</si>
  <si>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</si>
  <si>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</si>
  <si>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</si>
  <si>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</si>
  <si>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</si>
  <si>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</si>
  <si>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</si>
  <si>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</si>
  <si>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</si>
  <si>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</si>
  <si>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</si>
  <si>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</si>
  <si>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</si>
  <si>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</si>
  <si>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</si>
  <si>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</si>
  <si>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</si>
  <si>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</si>
  <si>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</si>
  <si>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</si>
  <si>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</si>
  <si>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</si>
  <si>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</si>
  <si>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</si>
  <si>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</si>
  <si>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</si>
  <si>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</si>
  <si>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</si>
  <si>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</si>
  <si>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</si>
  <si>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</si>
  <si>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</si>
  <si>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</si>
  <si>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</si>
  <si>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</si>
  <si>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</si>
  <si>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</si>
  <si>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</si>
  <si>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</si>
  <si>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</si>
  <si>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</si>
  <si>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</si>
  <si>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</si>
  <si>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</si>
  <si>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</si>
  <si>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</si>
  <si>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</si>
  <si>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</si>
  <si>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</si>
  <si>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</si>
  <si>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</si>
  <si>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</si>
  <si>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</si>
  <si>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</si>
  <si>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</si>
  <si>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</si>
  <si>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</si>
  <si>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</si>
  <si>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</si>
  <si>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</si>
  <si>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</si>
  <si>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</si>
  <si>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</si>
  <si>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</si>
  <si>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</si>
  <si>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</si>
  <si>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</si>
  <si>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</si>
  <si>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</si>
  <si>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</si>
  <si>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</si>
  <si>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</si>
  <si>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</si>
  <si>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</si>
  <si>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</si>
  <si>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</si>
  <si>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</si>
  <si>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</si>
  <si>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</si>
  <si>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</si>
  <si>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</si>
  <si>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</si>
  <si>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</si>
  <si>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</si>
  <si>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</si>
  <si>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</si>
  <si>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</si>
  <si>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</si>
  <si>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</si>
  <si>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</si>
  <si>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</si>
  <si>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</si>
  <si>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</si>
  <si>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</si>
  <si>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</si>
  <si>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</si>
  <si>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</si>
  <si>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</si>
  <si>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</si>
  <si>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</si>
  <si>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</si>
  <si>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</si>
  <si>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</si>
  <si>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</si>
  <si>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</si>
  <si>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</si>
  <si>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</si>
  <si>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</si>
  <si>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</si>
  <si>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</si>
  <si>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</si>
  <si>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</si>
  <si>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</si>
  <si>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</si>
  <si>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</si>
  <si>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</si>
  <si>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</si>
  <si>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</si>
  <si>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</si>
  <si>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</si>
  <si>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</si>
  <si>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</si>
  <si>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</si>
  <si>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</si>
  <si>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</si>
  <si>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</si>
  <si>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</si>
  <si>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</si>
  <si>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</si>
  <si>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</si>
  <si>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</si>
  <si>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</si>
  <si>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</si>
  <si>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</si>
  <si>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</si>
  <si>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</si>
  <si>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</si>
  <si>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</si>
  <si>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</si>
  <si>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</si>
  <si>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</si>
  <si>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</si>
  <si>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</si>
  <si>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</si>
  <si>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</si>
  <si>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</si>
  <si>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</si>
  <si>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</si>
  <si>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</si>
  <si>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</si>
  <si>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</si>
  <si>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</si>
  <si>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</si>
  <si>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</si>
  <si>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</si>
  <si>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</si>
  <si>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</si>
  <si>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</si>
  <si>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</si>
  <si>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</si>
  <si>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</si>
  <si>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</si>
  <si>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</si>
  <si>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</si>
  <si>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</si>
  <si>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</si>
  <si>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</si>
  <si>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</si>
  <si>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</si>
  <si>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</si>
  <si>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</si>
  <si>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</si>
  <si>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</si>
  <si>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</si>
  <si>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</si>
  <si>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</si>
  <si>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</si>
  <si>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</si>
  <si>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</si>
  <si>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</si>
  <si>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</si>
  <si>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</si>
  <si>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</si>
  <si>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</si>
  <si>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</si>
  <si>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</si>
  <si>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</si>
  <si>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</si>
  <si>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</si>
  <si>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</si>
  <si>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</si>
  <si>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</si>
  <si>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</si>
  <si>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</si>
  <si>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</si>
  <si>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</si>
  <si>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</si>
  <si>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</si>
  <si>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</si>
  <si>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</si>
  <si>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</si>
  <si>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</si>
  <si>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</si>
  <si>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</si>
  <si>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</si>
  <si>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</si>
  <si>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</si>
  <si>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</si>
  <si>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</si>
  <si>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</si>
  <si>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</si>
  <si>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</si>
  <si>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</si>
  <si>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</si>
  <si>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</si>
  <si>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</si>
  <si>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</si>
  <si>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</si>
  <si>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</si>
  <si>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</si>
  <si>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</si>
  <si>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</si>
  <si>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</si>
  <si>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</si>
  <si>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</si>
  <si>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</si>
  <si>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</si>
  <si>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</si>
  <si>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</si>
  <si>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</si>
  <si>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</si>
  <si>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</si>
  <si>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</si>
  <si>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</si>
  <si>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</si>
  <si>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</si>
  <si>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</si>
  <si>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</si>
  <si>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</si>
  <si>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</si>
  <si>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</si>
  <si>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</si>
  <si>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</si>
  <si>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</si>
  <si>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</si>
  <si>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</si>
  <si>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</si>
  <si>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</si>
  <si>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</si>
  <si>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</si>
  <si>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</si>
  <si>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</si>
  <si>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</si>
  <si>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</si>
  <si>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</si>
  <si>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</si>
  <si>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</si>
  <si>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</si>
  <si>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</si>
  <si>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</si>
  <si>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</si>
  <si>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</si>
  <si>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</si>
  <si>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</si>
  <si>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</si>
  <si>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</si>
  <si>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</si>
  <si>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</si>
  <si>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</si>
  <si>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</si>
  <si>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</si>
  <si>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</si>
  <si>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</si>
  <si>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</si>
  <si>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</si>
  <si>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</si>
  <si>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</si>
  <si>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</si>
  <si>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</si>
  <si>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</si>
  <si>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</si>
  <si>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</si>
  <si>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</si>
  <si>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</si>
  <si>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</si>
  <si>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</si>
  <si>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</si>
  <si>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</si>
  <si>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</si>
  <si>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</si>
  <si>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</si>
  <si>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</si>
  <si>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</si>
  <si>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</si>
  <si>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</si>
  <si>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</si>
  <si>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</si>
  <si>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</si>
  <si>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</si>
  <si>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</si>
  <si>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</si>
  <si>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</si>
  <si>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</si>
  <si>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</si>
  <si>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</si>
  <si>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</si>
  <si>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</si>
  <si>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</si>
  <si>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</si>
  <si>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</si>
  <si>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</si>
  <si>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</si>
  <si>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</si>
  <si>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</si>
  <si>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</si>
  <si>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</si>
  <si>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</si>
  <si>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</si>
  <si>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</si>
  <si>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</si>
  <si>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</si>
  <si>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</si>
  <si>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</si>
  <si>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</si>
  <si>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</si>
  <si>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</si>
  <si>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</si>
  <si>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</si>
  <si>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</si>
  <si>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</si>
  <si>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</si>
  <si>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</si>
  <si>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</si>
  <si>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</si>
  <si>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</si>
  <si>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</si>
  <si>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</si>
  <si>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</si>
  <si>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</si>
  <si>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</si>
  <si>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</si>
  <si>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</si>
  <si>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</si>
  <si>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</si>
  <si>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</si>
  <si>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</si>
  <si>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</si>
  <si>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</si>
  <si>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</si>
  <si>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</si>
  <si>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</si>
  <si>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</si>
  <si>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</si>
  <si>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</si>
  <si>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</si>
  <si>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</si>
  <si>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</si>
  <si>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</si>
  <si>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</si>
  <si>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</si>
  <si>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</si>
  <si>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</si>
  <si>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</si>
  <si>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</si>
  <si>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</si>
  <si>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</si>
  <si>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</si>
  <si>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</si>
  <si>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</si>
  <si>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</si>
  <si>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</si>
  <si>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</si>
  <si>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</si>
  <si>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</si>
  <si>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</si>
  <si>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</si>
  <si>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</si>
  <si>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</si>
  <si>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</si>
  <si>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</si>
  <si>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</si>
  <si>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</si>
  <si>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</si>
  <si>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</si>
  <si>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</si>
  <si>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</si>
  <si>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</si>
  <si>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</si>
  <si>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</si>
  <si>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</si>
  <si>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</si>
  <si>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</si>
  <si>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</si>
  <si>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</si>
  <si>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</si>
  <si>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</si>
  <si>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</si>
  <si>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</si>
  <si>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</si>
  <si>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</si>
  <si>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</si>
  <si>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</si>
  <si>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</si>
  <si>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</si>
  <si>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</si>
  <si>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</si>
  <si>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</si>
  <si>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</si>
  <si>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</si>
  <si>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</si>
  <si>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</si>
  <si>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</si>
  <si>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</si>
  <si>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</si>
  <si>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</si>
  <si>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</si>
  <si>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</si>
  <si>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</si>
  <si>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</si>
  <si>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</si>
  <si>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</si>
  <si>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</si>
  <si>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</si>
  <si>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</si>
  <si>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</si>
  <si>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</si>
  <si>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</si>
  <si>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</si>
  <si>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</si>
  <si>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</si>
  <si>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</si>
  <si>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</si>
  <si>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</si>
  <si>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</si>
  <si>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</si>
  <si>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</si>
  <si>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</si>
  <si>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</si>
  <si>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</si>
  <si>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</si>
  <si>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</si>
  <si>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</si>
  <si>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</si>
  <si>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</si>
  <si>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</si>
  <si>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</si>
  <si>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</si>
  <si>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</si>
  <si>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</si>
  <si>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</si>
  <si>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</si>
  <si>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</si>
  <si>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</si>
  <si>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</si>
  <si>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</si>
  <si>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</si>
  <si>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</si>
  <si>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</si>
  <si>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</si>
  <si>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</si>
  <si>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</si>
  <si>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</si>
  <si>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</si>
  <si>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</si>
  <si>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</si>
  <si>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</si>
  <si>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</si>
  <si>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</si>
  <si>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</si>
  <si>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</si>
  <si>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</si>
  <si>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</si>
  <si>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</si>
  <si>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</si>
  <si>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</si>
  <si>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</si>
  <si>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</si>
  <si>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</si>
  <si>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</si>
  <si>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</si>
  <si>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</si>
  <si>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</si>
  <si>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</si>
  <si>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</si>
  <si>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</si>
  <si>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</si>
  <si>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</si>
  <si>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</si>
  <si>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</si>
  <si>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</si>
  <si>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</si>
  <si>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</si>
  <si>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</si>
  <si>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</si>
  <si>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</si>
  <si>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</si>
  <si>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</si>
  <si>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</si>
  <si>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</si>
  <si>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</si>
  <si>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</si>
  <si>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</si>
  <si>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</si>
  <si>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</si>
  <si>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</si>
  <si>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</si>
  <si>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</si>
  <si>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</si>
  <si>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</si>
  <si>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</si>
  <si>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</si>
  <si>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</si>
  <si>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</si>
  <si>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</si>
  <si>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</si>
  <si>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</si>
  <si>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</si>
  <si>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</si>
  <si>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</si>
  <si>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</si>
  <si>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</si>
  <si>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</si>
  <si>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</si>
  <si>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</si>
  <si>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</si>
  <si>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</si>
  <si>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</si>
  <si>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</si>
  <si>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</si>
  <si>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</si>
  <si>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</si>
  <si>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</si>
  <si>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</si>
  <si>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</si>
  <si>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</si>
  <si>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</si>
  <si>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</si>
  <si>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</si>
  <si>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</si>
  <si>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</si>
  <si>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</si>
  <si>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</si>
  <si>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</si>
  <si>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</si>
  <si>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</si>
  <si>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</si>
  <si>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</si>
  <si>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</si>
  <si>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</si>
  <si>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</si>
  <si>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</si>
  <si>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</si>
  <si>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</si>
  <si>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</si>
  <si>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</si>
  <si>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</si>
  <si>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</si>
  <si>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</si>
  <si>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</si>
  <si>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</si>
  <si>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</si>
  <si>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</si>
  <si>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</si>
  <si>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</si>
  <si>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</si>
  <si>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</si>
  <si>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</si>
  <si>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</si>
  <si>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</si>
  <si>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</si>
  <si>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</si>
  <si>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</si>
  <si>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</si>
  <si>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</si>
  <si>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</si>
  <si>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</si>
  <si>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</si>
  <si>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</si>
  <si>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</si>
  <si>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</si>
  <si>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</si>
  <si>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</si>
  <si>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</si>
  <si>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</si>
  <si>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</si>
  <si>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</si>
  <si>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</si>
  <si>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</si>
  <si>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</si>
  <si>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</si>
  <si>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</si>
  <si>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</si>
  <si>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</si>
  <si>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</si>
  <si>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</si>
  <si>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</si>
  <si>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</si>
  <si>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</si>
  <si>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</si>
  <si>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</si>
  <si>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</si>
  <si>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</si>
  <si>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</si>
  <si>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</si>
  <si>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</si>
  <si>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</si>
  <si>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</si>
  <si>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</si>
  <si>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</si>
  <si>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</si>
  <si>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</si>
  <si>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</si>
  <si>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</si>
  <si>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</si>
  <si>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</si>
  <si>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</si>
  <si>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</si>
  <si>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</si>
  <si>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</si>
  <si>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</si>
  <si>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</si>
  <si>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</si>
  <si>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</si>
  <si>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</si>
  <si>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</si>
  <si>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</si>
  <si>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</si>
  <si>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</si>
  <si>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</si>
  <si>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</si>
  <si>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</si>
  <si>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</si>
  <si>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</si>
  <si>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</si>
  <si>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</si>
  <si>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</si>
  <si>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</si>
  <si>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</si>
  <si>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</si>
  <si>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</si>
  <si>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</si>
  <si>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</si>
  <si>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</si>
  <si>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</si>
  <si>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</si>
  <si>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</si>
  <si>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</si>
  <si>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</si>
  <si>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</si>
  <si>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</si>
  <si>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</si>
  <si>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</si>
  <si>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</si>
  <si>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</si>
  <si>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</si>
  <si>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</si>
  <si>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</si>
  <si>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</si>
  <si>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</si>
  <si>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</si>
  <si>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</si>
  <si>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</si>
  <si>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</si>
  <si>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</si>
  <si>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</si>
  <si>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</si>
  <si>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</si>
  <si>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</si>
  <si>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</si>
  <si>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</si>
  <si>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</si>
  <si>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</si>
  <si>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</si>
  <si>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</si>
  <si>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</si>
  <si>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</si>
  <si>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</si>
  <si>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</si>
  <si>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</si>
  <si>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</si>
  <si>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</si>
  <si>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</si>
  <si>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</si>
  <si>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</si>
  <si>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</si>
  <si>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</si>
  <si>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</si>
  <si>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</si>
  <si>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</si>
  <si>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</si>
  <si>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</si>
  <si>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</si>
  <si>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</si>
  <si>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</si>
  <si>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</si>
  <si>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</si>
  <si>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</si>
  <si>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</si>
  <si>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</si>
  <si>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</si>
  <si>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</si>
  <si>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</si>
  <si>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</si>
  <si>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</si>
  <si>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</si>
  <si>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</si>
  <si>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</si>
  <si>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</si>
  <si>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</si>
  <si>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</si>
  <si>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</si>
  <si>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</si>
  <si>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</si>
  <si>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</si>
  <si>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</si>
  <si>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</si>
  <si>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</si>
  <si>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</si>
  <si>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</si>
  <si>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</si>
  <si>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</si>
  <si>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</si>
  <si>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</si>
  <si>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</si>
  <si>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</si>
  <si>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</si>
  <si>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</si>
  <si>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</si>
  <si>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</si>
  <si>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</si>
  <si>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</si>
  <si>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</si>
  <si>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</si>
  <si>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</si>
  <si>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</si>
  <si>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</si>
  <si>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</si>
  <si>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</si>
  <si>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</si>
  <si>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</si>
  <si>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</si>
  <si>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</si>
  <si>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</si>
  <si>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</si>
  <si>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</si>
  <si>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</si>
  <si>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</si>
  <si>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</si>
  <si>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</si>
  <si>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</si>
  <si>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</si>
  <si>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</si>
  <si>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</si>
  <si>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</si>
  <si>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</si>
  <si>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</si>
  <si>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</si>
  <si>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</si>
  <si>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</si>
  <si>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</si>
  <si>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</si>
  <si>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</si>
  <si>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</si>
  <si>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</si>
  <si>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</si>
  <si>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</si>
  <si>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</si>
  <si>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</si>
  <si>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</si>
  <si>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</si>
  <si>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</si>
  <si>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</si>
  <si>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</si>
  <si>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</si>
  <si>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</si>
  <si>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</si>
  <si>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</si>
  <si>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</si>
  <si>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</si>
  <si>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</si>
  <si>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</si>
  <si>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</si>
  <si>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</si>
  <si>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</si>
  <si>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</si>
  <si>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</si>
  <si>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</si>
  <si>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</si>
  <si>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</si>
  <si>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</si>
  <si>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</si>
  <si>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</si>
  <si>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</si>
  <si>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</si>
  <si>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</si>
  <si>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</si>
  <si>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</si>
  <si>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</si>
  <si>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</si>
  <si>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</si>
  <si>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</si>
  <si>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</si>
  <si>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</si>
  <si>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</si>
  <si>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</si>
  <si>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</si>
  <si>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</si>
  <si>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</si>
  <si>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</si>
  <si>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</si>
  <si>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</si>
  <si>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</si>
  <si>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</si>
  <si>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</si>
  <si>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</si>
  <si>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</si>
  <si>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</si>
  <si>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</si>
  <si>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</si>
  <si>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</si>
  <si>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</si>
  <si>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</si>
  <si>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</si>
  <si>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</si>
  <si>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</si>
  <si>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</si>
  <si>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</si>
  <si>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</si>
  <si>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</si>
  <si>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</si>
  <si>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</si>
  <si>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</si>
  <si>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</si>
  <si>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</si>
  <si>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</si>
  <si>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</si>
  <si>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</si>
  <si>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</si>
  <si>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</si>
  <si>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</si>
  <si>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</si>
  <si>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</si>
  <si>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</si>
  <si>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</si>
  <si>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</si>
  <si>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</si>
  <si>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</si>
  <si>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</si>
  <si>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</si>
  <si>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</si>
  <si>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</si>
  <si>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</si>
  <si>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</si>
  <si>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</si>
  <si>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</si>
  <si>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</si>
  <si>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</si>
  <si>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</si>
  <si>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</si>
  <si>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</si>
  <si>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</si>
  <si>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</si>
  <si>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</si>
  <si>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</si>
  <si>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</si>
  <si>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</si>
  <si>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</si>
  <si>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</si>
  <si>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</si>
  <si>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</si>
  <si>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</si>
  <si>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</si>
  <si>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</si>
  <si>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</si>
  <si>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</si>
  <si>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</si>
  <si>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</si>
  <si>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</si>
  <si>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</si>
  <si>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</si>
  <si>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</si>
  <si>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</si>
  <si>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</si>
  <si>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</si>
  <si>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</si>
  <si>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</si>
  <si>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</si>
  <si>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</si>
  <si>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</si>
  <si>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</si>
  <si>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</si>
  <si>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</si>
  <si>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</si>
  <si>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</si>
  <si>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</si>
  <si>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</si>
  <si>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</si>
  <si>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</si>
  <si>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</si>
  <si>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</si>
  <si>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</si>
  <si>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</si>
  <si>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</si>
  <si>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</si>
  <si>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</si>
  <si>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</si>
  <si>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</si>
  <si>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</si>
  <si>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</si>
  <si>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</si>
  <si>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</si>
  <si>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</si>
  <si>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</si>
  <si>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</si>
  <si>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</si>
  <si>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</si>
  <si>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</si>
  <si>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</si>
  <si>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</si>
  <si>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</si>
  <si>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</si>
  <si>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</si>
  <si>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</si>
  <si>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</si>
  <si>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</si>
  <si>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</si>
  <si>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</si>
  <si>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</si>
  <si>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</si>
  <si>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</si>
  <si>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</si>
  <si>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</si>
  <si>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</si>
  <si>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</si>
  <si>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</si>
  <si>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</si>
  <si>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</si>
  <si>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</si>
  <si>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</si>
  <si>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</si>
  <si>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</si>
  <si>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</si>
  <si>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</si>
  <si>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</si>
  <si>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</si>
  <si>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</si>
  <si>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</si>
  <si>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</si>
  <si>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</si>
  <si>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</si>
  <si>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</si>
  <si>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</si>
  <si>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</si>
  <si>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</si>
  <si>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</si>
  <si>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</si>
  <si>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</si>
  <si>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</si>
  <si>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</si>
  <si>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</si>
  <si>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</si>
  <si>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</si>
  <si>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</si>
  <si>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</si>
  <si>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</si>
  <si>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</si>
  <si>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</si>
  <si>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</si>
  <si>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</si>
  <si>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</si>
  <si>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</si>
  <si>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</si>
  <si>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</si>
  <si>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</si>
  <si>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</si>
  <si>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</si>
  <si>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</si>
  <si>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</si>
  <si>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</si>
  <si>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</si>
  <si>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</si>
  <si>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</si>
  <si>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</si>
  <si>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</si>
  <si>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</si>
  <si>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</si>
  <si>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</si>
  <si>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</si>
  <si>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</si>
  <si>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</si>
  <si>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</si>
  <si>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</si>
  <si>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</si>
  <si>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</si>
  <si>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</si>
  <si>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</si>
  <si>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</si>
  <si>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</si>
  <si>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</si>
  <si>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</si>
  <si>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</si>
  <si>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</si>
  <si>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</si>
  <si>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</si>
  <si>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</si>
  <si>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</si>
  <si>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</si>
  <si>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</si>
  <si>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</si>
  <si>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</si>
  <si>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</si>
  <si>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</si>
  <si>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</si>
  <si>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</si>
  <si>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</si>
  <si>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</si>
  <si>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</si>
  <si>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</si>
  <si>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</si>
  <si>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</si>
  <si>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</si>
  <si>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</si>
  <si>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</si>
  <si>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</si>
  <si>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</si>
  <si>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</si>
  <si>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</si>
  <si>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</si>
  <si>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</si>
  <si>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</si>
  <si>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</si>
  <si>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</si>
  <si>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</si>
  <si>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</si>
  <si>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</si>
  <si>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</si>
  <si>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</si>
  <si>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</si>
  <si>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</si>
  <si>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</si>
  <si>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</si>
  <si>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</si>
  <si>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</si>
  <si>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</si>
  <si>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</si>
  <si>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</si>
  <si>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</si>
  <si>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</si>
  <si>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</si>
  <si>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</si>
  <si>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</si>
  <si>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</si>
  <si>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</si>
  <si>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</si>
  <si>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</si>
  <si>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</si>
  <si>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</si>
  <si>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</si>
  <si>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</si>
  <si>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</si>
  <si>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</si>
  <si>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</si>
  <si>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</si>
  <si>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</si>
  <si>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</si>
  <si>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</si>
  <si>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</si>
  <si>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</si>
  <si>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</si>
  <si>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</si>
  <si>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</si>
  <si>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</si>
  <si>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</si>
  <si>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</si>
  <si>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</si>
  <si>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</si>
  <si>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</si>
  <si>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</si>
  <si>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</si>
  <si>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</si>
  <si>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</si>
  <si>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</si>
  <si>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</si>
  <si>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</si>
  <si>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</si>
  <si>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</si>
  <si>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</si>
  <si>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</si>
  <si>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</si>
  <si>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</si>
  <si>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</si>
  <si>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</si>
  <si>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</si>
  <si>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</si>
  <si>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</si>
  <si>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</si>
  <si>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</si>
  <si>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</si>
  <si>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</si>
  <si>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</si>
  <si>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</si>
  <si>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</si>
  <si>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</si>
  <si>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</si>
  <si>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</si>
  <si>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</si>
  <si>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</si>
  <si>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</si>
  <si>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</si>
  <si>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</si>
  <si>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</si>
  <si>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</si>
  <si>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</si>
  <si>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</si>
  <si>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</si>
  <si>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</si>
  <si>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</si>
  <si>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</si>
  <si>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</si>
  <si>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</si>
  <si>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</si>
  <si>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</si>
  <si>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</si>
  <si>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</si>
  <si>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</si>
  <si>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</si>
  <si>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</si>
  <si>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</si>
  <si>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</si>
  <si>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</si>
  <si>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</si>
  <si>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</si>
  <si>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</si>
  <si>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</si>
  <si>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</si>
  <si>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</si>
  <si>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</si>
  <si>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</si>
  <si>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</si>
  <si>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</si>
  <si>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</si>
  <si>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</si>
  <si>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</si>
  <si>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</si>
  <si>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</si>
  <si>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</si>
  <si>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</si>
  <si>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</si>
  <si>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</si>
  <si>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</si>
  <si>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</si>
  <si>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</si>
  <si>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</si>
  <si>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</si>
  <si>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</si>
  <si>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</si>
  <si>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</si>
  <si>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</si>
  <si>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</si>
  <si>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</si>
  <si>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</si>
  <si>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</si>
  <si>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</si>
  <si>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</si>
  <si>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</si>
  <si>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</si>
  <si>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</si>
  <si>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</si>
  <si>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</si>
  <si>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</si>
  <si>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</si>
  <si>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</si>
  <si>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</si>
  <si>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</si>
  <si>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</si>
  <si>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</si>
  <si>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</si>
  <si>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</si>
  <si>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</si>
  <si>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</si>
  <si>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</si>
  <si>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</si>
  <si>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</si>
  <si>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</si>
  <si>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</si>
  <si>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</si>
  <si>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</si>
  <si>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</si>
  <si>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</si>
  <si>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</si>
  <si>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</si>
  <si>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</si>
  <si>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</si>
  <si>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</si>
  <si>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</si>
  <si>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</si>
  <si>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</si>
  <si>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</si>
  <si>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</si>
  <si>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</si>
  <si>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</si>
  <si>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</si>
  <si>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</si>
  <si>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</si>
  <si>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</si>
  <si>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</si>
  <si>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</si>
  <si>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</si>
  <si>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</si>
  <si>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</si>
  <si>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</si>
  <si>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</si>
  <si>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</si>
  <si>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</si>
  <si>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</si>
  <si>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</si>
  <si>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</si>
  <si>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</si>
  <si>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</si>
  <si>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</si>
  <si>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</si>
  <si>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</si>
  <si>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</si>
  <si>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</si>
  <si>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</si>
  <si>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</si>
  <si>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</si>
  <si>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</si>
  <si>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</si>
  <si>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</si>
  <si>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</si>
  <si>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</si>
  <si>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</si>
  <si>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</si>
  <si>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</si>
  <si>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</si>
  <si>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</si>
  <si>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</si>
  <si>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</si>
  <si>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</si>
  <si>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</si>
  <si>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</si>
  <si>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</si>
  <si>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</si>
  <si>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</si>
  <si>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</si>
  <si>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</si>
  <si>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</si>
  <si>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</si>
  <si>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</si>
  <si>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</si>
  <si>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</si>
  <si>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</si>
  <si>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</si>
  <si>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</si>
  <si>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</si>
  <si>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</si>
  <si>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</si>
  <si>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</si>
  <si>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</si>
  <si>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</si>
  <si>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</si>
  <si>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</si>
  <si>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</si>
  <si>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</si>
  <si>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</si>
  <si>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</si>
  <si>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</si>
  <si>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</si>
  <si>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</si>
  <si>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</si>
  <si>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</si>
  <si>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</si>
  <si>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</si>
  <si>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</si>
  <si>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</si>
  <si>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</si>
  <si>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</si>
  <si>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</si>
  <si>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</si>
  <si>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</si>
  <si>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</si>
  <si>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</si>
  <si>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</si>
  <si>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</si>
  <si>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</si>
  <si>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</si>
  <si>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</si>
  <si>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</si>
  <si>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</si>
  <si>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</si>
  <si>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</si>
  <si>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</si>
  <si>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</si>
  <si>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</si>
  <si>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</si>
  <si>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</si>
  <si>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</si>
  <si>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</si>
  <si>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</si>
  <si>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</si>
  <si>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</si>
  <si>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</si>
  <si>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</si>
  <si>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</si>
  <si>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</si>
  <si>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</si>
  <si>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</si>
  <si>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</si>
  <si>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</si>
  <si>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</si>
  <si>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</si>
  <si>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</si>
  <si>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</si>
  <si>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</si>
  <si>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</si>
  <si>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</si>
  <si>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</si>
  <si>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</si>
  <si>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</si>
  <si>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</si>
  <si>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</si>
  <si>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</si>
  <si>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</si>
  <si>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</si>
  <si>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</si>
  <si>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</si>
  <si>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</si>
  <si>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</si>
  <si>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</si>
  <si>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</si>
  <si>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</si>
  <si>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</si>
  <si>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</si>
  <si>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</si>
  <si>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</si>
  <si>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</si>
  <si>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</si>
  <si>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</si>
  <si>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</si>
  <si>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</si>
  <si>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</si>
  <si>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</si>
  <si>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</si>
  <si>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</si>
  <si>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</si>
  <si>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</si>
  <si>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</si>
  <si>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</si>
  <si>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</si>
  <si>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</si>
  <si>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</si>
  <si>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</si>
  <si>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</si>
  <si>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</si>
  <si>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</si>
  <si>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</si>
  <si>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</si>
  <si>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</si>
  <si>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</si>
  <si>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</si>
  <si>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</si>
  <si>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</si>
  <si>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</si>
  <si>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</si>
  <si>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</si>
  <si>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</si>
  <si>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</si>
  <si>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</si>
  <si>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</si>
  <si>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</si>
  <si>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</si>
  <si>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</si>
  <si>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</si>
  <si>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</si>
  <si>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</si>
  <si>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</si>
  <si>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</si>
  <si>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</si>
  <si>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</si>
  <si>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</si>
  <si>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</si>
  <si>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</si>
  <si>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</si>
  <si>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</si>
  <si>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</si>
  <si>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</si>
  <si>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</si>
  <si>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</si>
  <si>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</si>
  <si>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</si>
  <si>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</si>
  <si>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</si>
  <si>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</si>
  <si>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</si>
  <si>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</si>
  <si>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</si>
  <si>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</si>
  <si>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</si>
  <si>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</si>
  <si>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</si>
  <si>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</si>
  <si>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</si>
  <si>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</si>
  <si>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</si>
  <si>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</si>
  <si>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</si>
  <si>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</si>
  <si>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</si>
  <si>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</si>
  <si>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</si>
  <si>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</si>
  <si>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</si>
  <si>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</si>
  <si>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</si>
  <si>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</si>
  <si>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</si>
  <si>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</si>
  <si>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</si>
  <si>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</si>
  <si>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</si>
  <si>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</si>
  <si>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</si>
  <si>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</si>
  <si>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</si>
  <si>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</si>
  <si>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</si>
  <si>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</si>
  <si>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</si>
  <si>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</si>
  <si>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</si>
  <si>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</si>
  <si>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</si>
  <si>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</si>
  <si>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</si>
  <si>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</si>
  <si>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</si>
  <si>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</si>
  <si>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</si>
  <si>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</si>
  <si>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</si>
  <si>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</si>
  <si>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</si>
  <si>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</si>
  <si>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</si>
  <si>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</si>
  <si>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</si>
  <si>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</si>
  <si>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</si>
  <si>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</si>
  <si>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</si>
  <si>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</si>
  <si>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</si>
  <si>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</si>
  <si>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</si>
  <si>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</si>
  <si>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</si>
  <si>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</si>
  <si>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</si>
  <si>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</si>
  <si>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</si>
  <si>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</si>
  <si>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</si>
  <si>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</si>
  <si>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</si>
  <si>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</si>
  <si>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</si>
  <si>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</si>
  <si>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</si>
  <si>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</si>
  <si>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</si>
  <si>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</si>
  <si>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</si>
  <si>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</si>
  <si>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</si>
  <si>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</si>
  <si>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</si>
  <si>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</si>
  <si>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</si>
  <si>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</si>
  <si>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</si>
  <si>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</si>
  <si>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</si>
  <si>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</si>
  <si>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</si>
  <si>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</si>
  <si>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</si>
  <si>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</si>
  <si>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</si>
  <si>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</si>
  <si>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</si>
  <si>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</si>
  <si>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</si>
  <si>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</si>
  <si>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</si>
  <si>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</si>
  <si>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</si>
  <si>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</si>
  <si>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</si>
  <si>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</si>
  <si>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</si>
  <si>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</si>
  <si>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</si>
  <si>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</si>
  <si>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</si>
  <si>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</si>
  <si>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</si>
  <si>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</si>
  <si>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</si>
  <si>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</si>
  <si>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</si>
  <si>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</si>
  <si>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</si>
  <si>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</si>
  <si>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</si>
  <si>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</si>
  <si>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</si>
  <si>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</si>
  <si>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</si>
  <si>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</si>
  <si>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</si>
  <si>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</si>
  <si>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</si>
  <si>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</si>
  <si>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</si>
  <si>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</si>
  <si>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</si>
  <si>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</si>
  <si>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</si>
  <si>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</si>
  <si>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</si>
  <si>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</si>
  <si>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</si>
  <si>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</si>
  <si>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</si>
  <si>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</si>
  <si>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</si>
  <si>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</si>
  <si>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</si>
  <si>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</si>
  <si>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</si>
  <si>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</si>
  <si>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</si>
  <si>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</si>
  <si>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</si>
  <si>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</si>
  <si>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</si>
  <si>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</si>
  <si>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</si>
  <si>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</si>
  <si>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</si>
  <si>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</si>
  <si>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</si>
  <si>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</si>
  <si>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</si>
  <si>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</si>
  <si>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</si>
  <si>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</si>
  <si>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</si>
  <si>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</si>
  <si>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</si>
  <si>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</si>
  <si>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</si>
  <si>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</si>
  <si>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</si>
  <si>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</si>
  <si>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</si>
  <si>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</si>
  <si>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</si>
  <si>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</si>
  <si>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</si>
  <si>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</si>
  <si>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</si>
  <si>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</si>
  <si>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</si>
  <si>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</si>
  <si>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</si>
  <si>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</si>
  <si>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</si>
  <si>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</si>
  <si>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</si>
  <si>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</si>
  <si>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</si>
  <si>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</si>
  <si>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</si>
  <si>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</si>
  <si>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</si>
  <si>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</si>
  <si>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</si>
  <si>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</si>
  <si>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</si>
  <si>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</si>
  <si>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</si>
  <si>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</si>
  <si>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</si>
  <si>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</si>
  <si>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</si>
  <si>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</si>
  <si>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</si>
  <si>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</si>
  <si>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</si>
  <si>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</si>
  <si>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</si>
  <si>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</si>
  <si>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</si>
  <si>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</si>
  <si>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</si>
  <si>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</si>
  <si>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</si>
  <si>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</si>
  <si>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</si>
  <si>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</si>
  <si>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</si>
  <si>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</si>
  <si>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</si>
  <si>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</si>
  <si>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</si>
  <si>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</si>
  <si>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</si>
  <si>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</si>
  <si>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</si>
  <si>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</si>
  <si>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</si>
  <si>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</si>
  <si>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</si>
  <si>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</si>
  <si>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</si>
  <si>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</si>
  <si>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</si>
  <si>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</si>
  <si>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</si>
  <si>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</si>
  <si>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</si>
  <si>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</si>
  <si>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</si>
  <si>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</si>
  <si>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</si>
  <si>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</si>
  <si>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</si>
  <si>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</si>
  <si>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</si>
  <si>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</si>
  <si>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</si>
  <si>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</si>
  <si>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</si>
  <si>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</si>
  <si>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</si>
  <si>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</si>
  <si>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</si>
  <si>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</si>
  <si>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</si>
  <si>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</si>
  <si>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</si>
  <si>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</si>
  <si>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</si>
  <si>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</si>
  <si>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</si>
  <si>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</si>
  <si>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</si>
  <si>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</si>
  <si>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</si>
  <si>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</si>
  <si>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</si>
  <si>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</si>
  <si>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</si>
  <si>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</si>
  <si>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</si>
  <si>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</si>
  <si>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</si>
  <si>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</si>
  <si>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</si>
  <si>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</si>
  <si>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</si>
  <si>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</si>
  <si>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</si>
  <si>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</si>
  <si>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</si>
  <si>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</si>
  <si>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</si>
  <si>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</si>
  <si>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</si>
  <si>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</si>
  <si>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</si>
  <si>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</si>
  <si>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</si>
  <si>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</si>
  <si>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</si>
  <si>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</si>
  <si>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</si>
  <si>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</si>
  <si>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</si>
  <si>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</si>
  <si>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</si>
  <si>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</si>
  <si>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</si>
  <si>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</si>
  <si>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</si>
  <si>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</si>
  <si>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</si>
  <si>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</si>
  <si>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</si>
  <si>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</si>
  <si>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</si>
  <si>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</si>
  <si>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</si>
  <si>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</si>
  <si>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</si>
  <si>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</si>
  <si>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</si>
  <si>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</si>
  <si>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</si>
  <si>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</si>
  <si>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</si>
  <si>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</si>
  <si>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</si>
  <si>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</si>
  <si>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</si>
  <si>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</si>
  <si>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</si>
  <si>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</si>
  <si>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</si>
  <si>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</si>
  <si>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</si>
  <si>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</si>
  <si>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</si>
  <si>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</si>
  <si>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</si>
  <si>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</si>
  <si>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</si>
  <si>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</si>
  <si>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</si>
  <si>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</si>
  <si>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</si>
  <si>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</si>
  <si>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</si>
  <si>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</si>
  <si>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</si>
  <si>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</si>
  <si>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</si>
  <si>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</si>
  <si>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</si>
  <si>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</si>
  <si>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</si>
  <si>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</si>
  <si>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</si>
  <si>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</si>
  <si>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</si>
  <si>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</si>
  <si>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</si>
  <si>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</si>
  <si>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</si>
  <si>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</si>
  <si>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</si>
  <si>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</si>
  <si>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</si>
  <si>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</si>
  <si>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</si>
  <si>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</si>
  <si>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</si>
  <si>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</si>
  <si>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</si>
  <si>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</si>
  <si>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</si>
  <si>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</si>
  <si>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</si>
  <si>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</si>
  <si>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</si>
  <si>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</si>
  <si>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</si>
  <si>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</si>
  <si>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</si>
  <si>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</si>
  <si>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</si>
  <si>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</si>
  <si>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</si>
  <si>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</si>
  <si>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</si>
  <si>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</si>
  <si>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</si>
  <si>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</si>
  <si>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</si>
  <si>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</si>
  <si>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</si>
  <si>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</si>
  <si>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</si>
  <si>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</si>
  <si>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</si>
  <si>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</si>
  <si>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</si>
  <si>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</si>
  <si>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</si>
  <si>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</si>
  <si>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</si>
  <si>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</si>
  <si>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</si>
  <si>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</si>
  <si>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</si>
  <si>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</si>
  <si>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</si>
  <si>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</si>
  <si>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</si>
  <si>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</si>
  <si>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</si>
  <si>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</si>
  <si>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</si>
  <si>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</si>
  <si>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</si>
  <si>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</si>
  <si>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</si>
  <si>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</si>
  <si>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</si>
  <si>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</si>
  <si>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</si>
  <si>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</si>
  <si>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</si>
  <si>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</si>
  <si>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</si>
  <si>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</si>
  <si>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</si>
  <si>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</si>
  <si>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</si>
  <si>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</si>
  <si>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</si>
  <si>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</si>
  <si>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</si>
  <si>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</si>
  <si>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</si>
  <si>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</si>
  <si>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</si>
  <si>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</si>
  <si>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</si>
  <si>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</si>
  <si>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</si>
  <si>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</si>
  <si>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</si>
  <si>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</si>
  <si>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</si>
  <si>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</si>
  <si>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</si>
  <si>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</si>
  <si>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</si>
  <si>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</si>
  <si>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</si>
  <si>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</si>
  <si>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</si>
  <si>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</si>
  <si>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</si>
  <si>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</si>
  <si>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</si>
  <si>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</si>
  <si>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</si>
  <si>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</si>
  <si>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</si>
  <si>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</si>
  <si>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</si>
  <si>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</si>
  <si>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</si>
  <si>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</si>
  <si>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</si>
  <si>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</si>
  <si>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</si>
  <si>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</si>
  <si>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</si>
  <si>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</si>
  <si>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</si>
  <si>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</si>
  <si>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</si>
  <si>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</si>
  <si>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</si>
  <si>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</si>
  <si>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</si>
  <si>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</si>
  <si>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</si>
  <si>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</si>
  <si>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</si>
  <si>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</si>
  <si>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</si>
  <si>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</si>
  <si>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</si>
  <si>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</si>
  <si>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</si>
  <si>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</si>
  <si>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</si>
  <si>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</si>
  <si>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</si>
  <si>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</si>
  <si>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</si>
  <si>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</si>
  <si>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</si>
  <si>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</si>
  <si>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</si>
  <si>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</si>
  <si>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</si>
  <si>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</si>
  <si>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</si>
  <si>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</si>
  <si>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</si>
  <si>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</si>
  <si>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</si>
  <si>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</si>
  <si>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</si>
  <si>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</si>
  <si>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</si>
  <si>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</si>
  <si>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</si>
  <si>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</si>
  <si>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</si>
  <si>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</si>
  <si>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</si>
  <si>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</si>
  <si>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</si>
  <si>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</si>
  <si>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</si>
  <si>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</si>
  <si>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</si>
  <si>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</si>
  <si>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</si>
  <si>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</si>
  <si>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</si>
  <si>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</si>
  <si>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</si>
  <si>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</si>
  <si>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</si>
  <si>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</si>
  <si>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</si>
  <si>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</si>
  <si>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</si>
  <si>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</si>
  <si>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</si>
  <si>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</si>
  <si>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</si>
  <si>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</si>
  <si>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</si>
  <si>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</si>
  <si>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</si>
  <si>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</si>
  <si>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</si>
  <si>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</si>
  <si>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</si>
  <si>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</si>
  <si>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</si>
  <si>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</si>
  <si>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</si>
  <si>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</si>
  <si>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</si>
  <si>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</si>
  <si>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</si>
  <si>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</si>
  <si>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</si>
  <si>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</si>
  <si>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</si>
  <si>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</si>
  <si>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</si>
  <si>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</si>
  <si>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</si>
  <si>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</si>
  <si>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</si>
  <si>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</si>
  <si>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</si>
  <si>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</si>
  <si>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</si>
  <si>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</si>
  <si>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</si>
  <si>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</si>
  <si>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</si>
  <si>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</si>
  <si>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</si>
  <si>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</si>
  <si>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</si>
  <si>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</si>
  <si>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</si>
  <si>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</si>
  <si>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</si>
  <si>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</si>
  <si>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</si>
  <si>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</si>
  <si>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</si>
  <si>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</si>
  <si>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</si>
  <si>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</si>
  <si>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</si>
  <si>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</si>
  <si>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</si>
  <si>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</si>
  <si>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</si>
  <si>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</si>
  <si>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</si>
  <si>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</si>
  <si>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</si>
  <si>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</si>
  <si>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</si>
  <si>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</si>
  <si>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</si>
  <si>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</si>
  <si>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</si>
  <si>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</si>
  <si>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</si>
  <si>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</si>
  <si>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</si>
  <si>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</si>
  <si>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</si>
  <si>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</si>
  <si>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</si>
  <si>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</si>
  <si>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</si>
  <si>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</si>
  <si>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</si>
  <si>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</si>
  <si>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</si>
  <si>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</si>
  <si>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</si>
  <si>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</si>
  <si>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</si>
  <si>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</si>
  <si>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</si>
  <si>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</si>
  <si>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</si>
  <si>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</si>
  <si>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</si>
  <si>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</si>
  <si>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</si>
  <si>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</si>
  <si>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</si>
  <si>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</si>
  <si>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</si>
  <si>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</si>
  <si>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</si>
  <si>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</si>
  <si>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</si>
  <si>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</si>
  <si>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</si>
  <si>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</si>
  <si>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</si>
  <si>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</si>
  <si>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</si>
  <si>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</si>
  <si>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</si>
  <si>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</si>
  <si>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</si>
  <si>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</si>
  <si>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</si>
  <si>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</si>
  <si>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</si>
  <si>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</si>
  <si>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</si>
  <si>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</si>
  <si>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</si>
  <si>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</si>
  <si>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</si>
  <si>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</si>
  <si>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</si>
  <si>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</si>
  <si>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</si>
  <si>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</si>
  <si>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</si>
  <si>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</si>
  <si>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</si>
  <si>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</si>
  <si>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</si>
  <si>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</si>
  <si>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</si>
  <si>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</si>
  <si>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</si>
  <si>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</si>
  <si>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</si>
  <si>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</si>
  <si>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</si>
  <si>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</si>
  <si>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</si>
  <si>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</si>
  <si>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</si>
  <si>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</si>
  <si>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</si>
  <si>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</si>
  <si>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</si>
  <si>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</si>
  <si>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</si>
  <si>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</si>
  <si>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</si>
  <si>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</si>
  <si>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</si>
  <si>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</si>
  <si>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</si>
  <si>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</si>
  <si>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</si>
  <si>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</si>
  <si>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</si>
  <si>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</si>
  <si>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</si>
  <si>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</si>
  <si>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</si>
  <si>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</si>
  <si>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</si>
  <si>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</si>
  <si>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</si>
  <si>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</si>
  <si>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</si>
  <si>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</si>
  <si>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</si>
  <si>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</si>
  <si>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</si>
  <si>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</si>
  <si>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</si>
  <si>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</si>
  <si>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</si>
  <si>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</si>
  <si>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</si>
  <si>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</si>
  <si>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</si>
  <si>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</si>
  <si>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</si>
  <si>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</si>
  <si>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</si>
  <si>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</si>
  <si>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</si>
  <si>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</si>
  <si>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</si>
  <si>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</si>
  <si>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</si>
  <si>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</si>
  <si>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</si>
  <si>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</si>
  <si>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</si>
  <si>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</si>
  <si>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</si>
  <si>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</si>
  <si>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</si>
  <si>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</si>
  <si>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</si>
  <si>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</si>
  <si>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</si>
  <si>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</si>
  <si>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</si>
  <si>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</si>
  <si>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</si>
  <si>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</si>
  <si>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</si>
  <si>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</si>
  <si>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</si>
  <si>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</si>
  <si>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</si>
  <si>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</si>
  <si>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</si>
  <si>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</si>
  <si>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</si>
  <si>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</si>
  <si>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</si>
  <si>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</si>
  <si>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</si>
  <si>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</si>
  <si>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</si>
  <si>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</si>
  <si>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</si>
  <si>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</si>
  <si>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</si>
  <si>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</si>
  <si>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</si>
  <si>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</si>
  <si>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</si>
  <si>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</si>
  <si>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</si>
  <si>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</si>
  <si>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</si>
  <si>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</si>
  <si>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</si>
  <si>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</si>
  <si>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</si>
  <si>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</si>
  <si>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</si>
  <si>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</si>
  <si>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</si>
  <si>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</si>
  <si>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</si>
  <si>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</si>
  <si>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</si>
  <si>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</si>
  <si>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</si>
  <si>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</si>
  <si>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</si>
  <si>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</si>
  <si>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</si>
  <si>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</si>
  <si>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</si>
  <si>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</si>
  <si>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</si>
  <si>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</si>
  <si>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</si>
  <si>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</si>
  <si>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</si>
  <si>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</si>
  <si>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</si>
  <si>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</si>
  <si>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</si>
  <si>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</si>
  <si>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</si>
  <si>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</si>
  <si>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</si>
  <si>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</si>
  <si>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</si>
  <si>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</si>
  <si>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</si>
  <si>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</si>
  <si>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</si>
  <si>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</si>
  <si>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</si>
  <si>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</si>
  <si>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</si>
  <si>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</si>
  <si>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</si>
  <si>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</si>
  <si>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</si>
  <si>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</si>
  <si>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</si>
  <si>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</si>
  <si>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</si>
  <si>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</si>
  <si>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</si>
  <si>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</si>
  <si>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</si>
  <si>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</si>
  <si>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</si>
  <si>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</si>
  <si>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</si>
  <si>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</si>
  <si>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</si>
  <si>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</si>
  <si>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</si>
  <si>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</si>
  <si>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</si>
  <si>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</si>
  <si>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</si>
  <si>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</si>
  <si>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</si>
  <si>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</si>
  <si>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</si>
  <si>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</si>
  <si>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</si>
  <si>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</si>
  <si>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</si>
  <si>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</si>
  <si>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</si>
  <si>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</si>
  <si>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</si>
  <si>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</si>
  <si>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</si>
  <si>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</si>
  <si>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</si>
  <si>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</si>
  <si>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</si>
  <si>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</si>
  <si>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</si>
  <si>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</si>
  <si>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</si>
  <si>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</si>
  <si>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</si>
  <si>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</si>
  <si>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</si>
  <si>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</si>
  <si>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</si>
  <si>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</si>
  <si>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</si>
  <si>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</si>
  <si>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</si>
  <si>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</si>
  <si>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</si>
  <si>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</si>
  <si>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</si>
  <si>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</si>
  <si>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</si>
  <si>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</si>
  <si>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</si>
  <si>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</si>
  <si>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</si>
  <si>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</si>
  <si>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</si>
  <si>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</si>
  <si>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</si>
  <si>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</si>
  <si>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</si>
  <si>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</si>
  <si>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</si>
  <si>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</si>
  <si>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</si>
  <si>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</si>
  <si>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</si>
  <si>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</si>
  <si>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</si>
  <si>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</si>
  <si>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</si>
  <si>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</si>
  <si>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</si>
  <si>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</si>
  <si>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</si>
  <si>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</si>
  <si>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</si>
  <si>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</si>
  <si>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</si>
  <si>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</si>
  <si>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</si>
  <si>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</si>
  <si>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</si>
  <si>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</si>
  <si>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</si>
  <si>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</si>
  <si>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</si>
  <si>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</si>
  <si>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</si>
  <si>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</si>
  <si>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</si>
  <si>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</si>
  <si>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</si>
  <si>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</si>
  <si>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</si>
  <si>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</si>
  <si>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</si>
  <si>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</si>
  <si>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</si>
  <si>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</si>
  <si>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</si>
  <si>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</si>
  <si>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</si>
  <si>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</si>
  <si>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</si>
  <si>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</si>
  <si>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</si>
  <si>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</si>
  <si>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</si>
  <si>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</si>
  <si>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</si>
  <si>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</si>
  <si>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</si>
  <si>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</si>
  <si>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</si>
  <si>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</si>
  <si>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</si>
  <si>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</si>
  <si>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</si>
  <si>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</si>
  <si>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</si>
  <si>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</si>
  <si>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</si>
  <si>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</si>
  <si>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</si>
  <si>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</si>
  <si>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</si>
  <si>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</si>
  <si>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</si>
  <si>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</si>
  <si>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</si>
  <si>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</si>
  <si>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</si>
  <si>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</si>
  <si>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</si>
  <si>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</si>
  <si>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</si>
  <si>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</si>
  <si>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</si>
  <si>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</si>
  <si>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</si>
  <si>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</si>
  <si>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</si>
  <si>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</si>
  <si>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</si>
  <si>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</si>
  <si>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</si>
  <si>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</si>
  <si>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</si>
  <si>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</si>
  <si>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</si>
  <si>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</si>
  <si>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</si>
  <si>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</si>
  <si>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</si>
  <si>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</si>
  <si>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</si>
  <si>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</si>
  <si>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</si>
  <si>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</si>
  <si>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</si>
  <si>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</si>
  <si>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</si>
  <si>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</si>
  <si>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</si>
  <si>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</si>
  <si>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</si>
  <si>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</si>
  <si>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</si>
  <si>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</si>
  <si>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</si>
  <si>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</si>
  <si>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</si>
  <si>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</si>
  <si>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</si>
  <si>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</si>
  <si>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</si>
  <si>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</si>
  <si>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</si>
  <si>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</si>
  <si>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</si>
  <si>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</si>
  <si>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</si>
  <si>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</si>
  <si>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</si>
  <si>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</si>
  <si>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</si>
  <si>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</si>
  <si>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</si>
  <si>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</si>
  <si>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</si>
  <si>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</si>
  <si>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</si>
  <si>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</si>
  <si>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</si>
  <si>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</si>
  <si>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</si>
  <si>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</si>
  <si>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</si>
  <si>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</si>
  <si>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</si>
  <si>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</si>
  <si>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</si>
  <si>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</si>
  <si>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</si>
  <si>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</si>
  <si>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</si>
  <si>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</si>
  <si>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</si>
  <si>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</si>
  <si>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</si>
  <si>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</si>
  <si>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</si>
  <si>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</si>
  <si>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</si>
  <si>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</si>
  <si>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</si>
  <si>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</si>
  <si>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</si>
  <si>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</si>
  <si>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</si>
  <si>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</si>
  <si>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</si>
  <si>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</si>
  <si>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</si>
  <si>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</si>
  <si>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</si>
  <si>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</si>
  <si>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</si>
  <si>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</si>
  <si>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</si>
  <si>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</si>
  <si>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</si>
  <si>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</si>
  <si>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</si>
  <si>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</si>
  <si>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</si>
  <si>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</si>
  <si>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</si>
  <si>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</si>
  <si>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</si>
  <si>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</si>
  <si>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</si>
  <si>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</si>
  <si>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</si>
  <si>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</si>
  <si>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</si>
  <si>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</si>
  <si>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</si>
  <si>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</si>
  <si>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</si>
  <si>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</si>
  <si>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</si>
  <si>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</si>
  <si>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</si>
  <si>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</si>
  <si>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</si>
  <si>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</si>
  <si>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</si>
  <si>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</si>
  <si>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</si>
  <si>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</si>
  <si>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</si>
  <si>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</si>
  <si>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</si>
  <si>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</si>
  <si>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</si>
  <si>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</si>
  <si>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</si>
  <si>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</si>
  <si>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</si>
  <si>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</si>
  <si>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</si>
  <si>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</si>
  <si>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</si>
  <si>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</si>
  <si>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</si>
  <si>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</si>
  <si>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</si>
  <si>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</si>
  <si>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</si>
  <si>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</si>
  <si>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</si>
  <si>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</si>
  <si>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</si>
  <si>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</si>
  <si>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</si>
  <si>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</si>
  <si>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</si>
  <si>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</si>
  <si>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</si>
  <si>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</si>
  <si>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</si>
  <si>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</si>
  <si>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</si>
  <si>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</si>
  <si>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</si>
  <si>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</si>
  <si>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</si>
  <si>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</si>
  <si>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</si>
  <si>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</si>
  <si>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</si>
  <si>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</si>
  <si>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</si>
  <si>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</si>
  <si>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</si>
  <si>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</si>
  <si>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</si>
  <si>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</si>
  <si>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</si>
  <si>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</si>
  <si>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</si>
  <si>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</si>
  <si>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</si>
  <si>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</si>
  <si>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</si>
  <si>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</si>
  <si>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</si>
  <si>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</si>
  <si>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</si>
  <si>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</si>
  <si>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</si>
  <si>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</si>
  <si>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</si>
  <si>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</si>
  <si>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</si>
  <si>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</si>
  <si>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</si>
  <si>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</si>
  <si>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</si>
  <si>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</si>
  <si>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</si>
  <si>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</si>
  <si>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</si>
  <si>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</si>
  <si>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</si>
  <si>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</si>
  <si>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</si>
  <si>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</si>
  <si>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</si>
  <si>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</si>
  <si>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</si>
  <si>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</si>
  <si>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</si>
  <si>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</si>
  <si>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</si>
  <si>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</si>
  <si>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</si>
  <si>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</si>
  <si>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</si>
  <si>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</si>
  <si>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</si>
  <si>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</si>
  <si>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</si>
  <si>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</si>
  <si>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</si>
  <si>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</si>
  <si>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</si>
  <si>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</si>
  <si>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</si>
  <si>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</si>
  <si>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</si>
  <si>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</si>
  <si>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</si>
  <si>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</si>
  <si>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</si>
  <si>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</si>
  <si>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</si>
  <si>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</si>
  <si>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</si>
  <si>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</si>
  <si>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</si>
  <si>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</si>
  <si>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</si>
  <si>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</si>
  <si>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</si>
  <si>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</si>
  <si>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</si>
  <si>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</si>
  <si>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</si>
  <si>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</si>
  <si>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</si>
  <si>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</si>
  <si>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</si>
  <si>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</si>
  <si>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</si>
  <si>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</si>
  <si>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</si>
  <si>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</si>
  <si>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</si>
  <si>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</si>
  <si>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</si>
  <si>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</si>
  <si>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</si>
  <si>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</si>
  <si>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</si>
  <si>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</si>
  <si>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</si>
  <si>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</si>
  <si>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</si>
  <si>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</si>
  <si>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</si>
  <si>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</si>
  <si>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</si>
  <si>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</si>
  <si>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</si>
  <si>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</si>
  <si>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</si>
  <si>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</si>
  <si>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</si>
  <si>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</si>
  <si>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</si>
  <si>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</si>
  <si>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</si>
  <si>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</si>
  <si>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</si>
  <si>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</si>
  <si>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</si>
  <si>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</si>
  <si>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</si>
  <si>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</si>
  <si>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</si>
  <si>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</si>
  <si>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</si>
  <si>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</si>
  <si>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</si>
  <si>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</si>
  <si>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</si>
  <si>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</si>
  <si>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</si>
  <si>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</si>
  <si>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</si>
  <si>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</si>
  <si>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</si>
  <si>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</si>
  <si>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</si>
  <si>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</si>
  <si>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</si>
  <si>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</si>
  <si>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</si>
  <si>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</si>
  <si>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</si>
  <si>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</si>
  <si>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</si>
  <si>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</si>
  <si>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</si>
  <si>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</si>
  <si>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</si>
  <si>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</si>
  <si>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</si>
  <si>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</si>
  <si>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</si>
  <si>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</si>
  <si>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</si>
  <si>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</si>
  <si>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</si>
  <si>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</si>
  <si>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</si>
  <si>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</si>
  <si>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</si>
  <si>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</si>
  <si>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</si>
  <si>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</si>
  <si>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</si>
  <si>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</si>
  <si>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</si>
  <si>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</si>
  <si>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</si>
  <si>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</si>
  <si>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</si>
  <si>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</si>
  <si>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</si>
  <si>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</si>
  <si>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</si>
  <si>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</si>
  <si>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</si>
  <si>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</si>
  <si>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</si>
  <si>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</si>
  <si>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</si>
  <si>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</si>
  <si>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</si>
  <si>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</si>
  <si>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</si>
  <si>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</si>
  <si>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</si>
  <si>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</si>
  <si>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</si>
  <si>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</si>
  <si>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</si>
  <si>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</si>
  <si>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</si>
  <si>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</si>
  <si>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</si>
  <si>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</si>
  <si>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</si>
  <si>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</si>
  <si>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</si>
  <si>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</si>
  <si>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</si>
  <si>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</si>
  <si>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</si>
  <si>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</si>
  <si>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</si>
  <si>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</si>
  <si>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</si>
  <si>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</si>
  <si>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</si>
  <si>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</si>
  <si>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</si>
  <si>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</si>
  <si>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</si>
  <si>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</si>
  <si>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</si>
  <si>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</si>
  <si>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</si>
  <si>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</si>
  <si>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</si>
  <si>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</si>
  <si>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</si>
  <si>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</si>
  <si>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</si>
  <si>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</si>
  <si>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</si>
  <si>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</si>
  <si>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</si>
  <si>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</si>
  <si>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</si>
  <si>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</si>
  <si>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</si>
  <si>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</si>
  <si>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</si>
  <si>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</si>
  <si>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</si>
  <si>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</si>
  <si>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</si>
  <si>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</si>
  <si>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</si>
  <si>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</si>
  <si>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</si>
  <si>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</si>
  <si>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</si>
  <si>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</si>
  <si>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</si>
  <si>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</si>
  <si>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</si>
  <si>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</si>
  <si>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</si>
  <si>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</si>
  <si>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</si>
  <si>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</si>
  <si>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</si>
  <si>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</si>
  <si>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</si>
  <si>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</si>
  <si>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</si>
  <si>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</si>
  <si>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</si>
  <si>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</si>
  <si>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</si>
  <si>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</si>
  <si>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</si>
  <si>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</si>
  <si>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</si>
  <si>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</si>
  <si>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</si>
  <si>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</si>
  <si>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</si>
  <si>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</si>
  <si>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</si>
  <si>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</si>
  <si>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</si>
  <si>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</si>
  <si>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</si>
  <si>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</si>
  <si>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</si>
  <si>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</si>
  <si>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</si>
  <si>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</si>
  <si>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</si>
  <si>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</si>
  <si>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</si>
  <si>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</si>
  <si>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</si>
  <si>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</si>
  <si>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</si>
  <si>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</si>
  <si>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</si>
  <si>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</si>
  <si>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</si>
  <si>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</si>
  <si>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</si>
  <si>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</si>
  <si>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</si>
  <si>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</si>
  <si>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</si>
  <si>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</si>
  <si>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</si>
  <si>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</si>
  <si>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</si>
  <si>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</si>
  <si>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</si>
  <si>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</si>
  <si>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</si>
  <si>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</si>
  <si>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</si>
  <si>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</si>
  <si>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</si>
  <si>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</si>
  <si>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</si>
  <si>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</si>
  <si>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</si>
  <si>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</si>
  <si>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</si>
  <si>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</si>
  <si>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</si>
  <si>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</si>
  <si>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</si>
  <si>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</si>
  <si>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</si>
  <si>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</si>
  <si>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</si>
  <si>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</si>
  <si>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</si>
  <si>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</si>
  <si>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</si>
  <si>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</si>
  <si>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</si>
  <si>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</si>
  <si>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</si>
  <si>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</si>
  <si>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</si>
  <si>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</si>
  <si>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</si>
  <si>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</si>
  <si>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</si>
  <si>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</si>
  <si>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</si>
  <si>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</si>
  <si>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</si>
  <si>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</si>
  <si>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</si>
  <si>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</si>
  <si>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</si>
  <si>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</si>
  <si>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</si>
  <si>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</si>
  <si>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</si>
  <si>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</si>
  <si>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</si>
  <si>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</si>
  <si>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</si>
  <si>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</si>
  <si>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</si>
  <si>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</si>
  <si>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</si>
  <si>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</si>
  <si>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</si>
  <si>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</si>
  <si>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</si>
  <si>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</si>
  <si>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</si>
  <si>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</si>
  <si>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</si>
  <si>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</si>
  <si>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</si>
  <si>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</si>
  <si>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</si>
  <si>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</si>
  <si>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</si>
  <si>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</si>
  <si>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</si>
  <si>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</si>
  <si>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</si>
  <si>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</si>
  <si>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</si>
  <si>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</si>
  <si>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</si>
  <si>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</si>
  <si>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</si>
  <si>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</si>
  <si>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</si>
  <si>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</si>
  <si>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</si>
  <si>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</si>
  <si>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</si>
  <si>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</si>
  <si>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</si>
  <si>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</si>
  <si>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</si>
  <si>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</si>
  <si>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</si>
  <si>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</si>
  <si>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</si>
  <si>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</si>
  <si>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</si>
  <si>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</si>
  <si>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</si>
  <si>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</si>
  <si>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</si>
  <si>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</si>
  <si>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</si>
  <si>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</si>
  <si>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</si>
  <si>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</si>
  <si>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</si>
  <si>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</si>
  <si>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</si>
  <si>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</si>
  <si>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</si>
  <si>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</si>
  <si>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</si>
  <si>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</si>
  <si>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</si>
  <si>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</si>
  <si>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</si>
  <si>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</si>
  <si>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</si>
  <si>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</si>
  <si>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</si>
  <si>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</si>
  <si>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</si>
  <si>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</si>
  <si>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</si>
  <si>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</si>
  <si>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</si>
  <si>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</si>
  <si>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</si>
  <si>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</si>
  <si>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</si>
  <si>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</si>
  <si>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</si>
  <si>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</si>
  <si>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</si>
  <si>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</si>
  <si>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</si>
  <si>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</si>
  <si>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</si>
  <si>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</si>
  <si>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</si>
  <si>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</si>
  <si>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</si>
  <si>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</si>
  <si>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</si>
  <si>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</si>
  <si>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</si>
  <si>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</si>
  <si>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</si>
  <si>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</si>
  <si>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</si>
  <si>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</si>
  <si>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</si>
  <si>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</si>
  <si>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</si>
  <si>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</si>
  <si>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</si>
  <si>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</si>
  <si>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</si>
  <si>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</si>
  <si>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</si>
  <si>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</si>
  <si>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</si>
  <si>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</si>
  <si>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</si>
  <si>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</si>
  <si>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</si>
  <si>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</si>
  <si>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</si>
  <si>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</si>
  <si>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</si>
  <si>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</si>
  <si>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</si>
  <si>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</si>
  <si>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</si>
  <si>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</si>
  <si>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</si>
  <si>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</si>
  <si>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</si>
  <si>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</si>
  <si>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</si>
  <si>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</si>
  <si>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</si>
  <si>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</si>
  <si>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</si>
  <si>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</si>
  <si>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</si>
  <si>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</si>
  <si>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</si>
  <si>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</si>
  <si>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</si>
  <si>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</si>
  <si>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</si>
  <si>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</si>
  <si>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</si>
  <si>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</si>
  <si>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</si>
  <si>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</si>
  <si>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</si>
  <si>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</si>
  <si>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</si>
  <si>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</si>
  <si>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</si>
  <si>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</si>
  <si>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</si>
  <si>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</si>
  <si>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</si>
  <si>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</si>
  <si>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</si>
  <si>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</si>
  <si>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</si>
  <si>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</si>
  <si>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</si>
  <si>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</si>
  <si>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</si>
  <si>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</si>
  <si>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</si>
  <si>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</si>
  <si>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</si>
  <si>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</si>
  <si>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</si>
  <si>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</si>
  <si>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</si>
  <si>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</si>
  <si>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</si>
  <si>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</si>
  <si>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</si>
  <si>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</si>
  <si>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</si>
  <si>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</si>
  <si>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</si>
  <si>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</si>
  <si>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</si>
  <si>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</si>
  <si>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</si>
  <si>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</si>
  <si>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</si>
  <si>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</si>
  <si>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</si>
  <si>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</si>
  <si>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</si>
  <si>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</si>
  <si>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</si>
  <si>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</si>
  <si>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</si>
  <si>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</si>
  <si>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</si>
  <si>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</si>
  <si>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</si>
  <si>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</si>
  <si>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</si>
  <si>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</si>
  <si>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</si>
  <si>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</si>
  <si>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</si>
  <si>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</si>
  <si>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</si>
  <si>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</si>
  <si>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</si>
  <si>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</si>
  <si>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</si>
  <si>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</si>
  <si>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</si>
  <si>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</si>
  <si>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</si>
  <si>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</si>
  <si>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</si>
  <si>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</si>
  <si>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</si>
  <si>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</si>
  <si>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</si>
  <si>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</si>
  <si>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</si>
  <si>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</si>
  <si>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</si>
  <si>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</si>
  <si>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</si>
  <si>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</si>
  <si>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</si>
  <si>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</si>
  <si>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</si>
  <si>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</si>
  <si>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</si>
  <si>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</si>
  <si>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</si>
  <si>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</si>
  <si>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</si>
  <si>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</si>
  <si>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</si>
  <si>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</si>
  <si>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</si>
  <si>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</si>
  <si>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</si>
  <si>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</si>
  <si>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</si>
  <si>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</si>
  <si>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</si>
  <si>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</si>
  <si>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</si>
  <si>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</si>
  <si>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</si>
  <si>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</si>
  <si>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</si>
  <si>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</si>
  <si>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</si>
  <si>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</si>
  <si>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</si>
  <si>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</si>
  <si>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</si>
  <si>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</si>
  <si>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</si>
  <si>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</si>
  <si>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</si>
  <si>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</si>
  <si>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</si>
  <si>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</si>
  <si>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</si>
  <si>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</si>
  <si>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</si>
  <si>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</si>
  <si>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</si>
  <si>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</si>
  <si>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</si>
  <si>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</si>
  <si>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</si>
  <si>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</si>
  <si>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</si>
  <si>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</si>
  <si>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</si>
  <si>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</si>
  <si>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</si>
  <si>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</si>
  <si>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</si>
  <si>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</si>
  <si>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</si>
  <si>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</si>
  <si>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</si>
  <si>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</si>
  <si>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</si>
  <si>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</si>
  <si>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</si>
  <si>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</si>
  <si>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</si>
  <si>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</si>
  <si>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</si>
  <si>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</si>
  <si>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</si>
  <si>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</si>
  <si>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</si>
  <si>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</si>
  <si>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</si>
  <si>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</si>
  <si>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</si>
  <si>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</si>
  <si>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</si>
  <si>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</si>
  <si>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</si>
  <si>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</si>
  <si>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</si>
  <si>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</si>
  <si>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</si>
  <si>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</si>
  <si>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</si>
  <si>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</si>
  <si>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</si>
  <si>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</si>
  <si>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</si>
  <si>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</si>
  <si>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</si>
  <si>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</si>
  <si>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</si>
  <si>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</si>
  <si>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</si>
  <si>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</si>
  <si>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</si>
  <si>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</si>
  <si>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</si>
  <si>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</si>
  <si>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</si>
  <si>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</si>
  <si>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</si>
  <si>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</si>
  <si>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</si>
  <si>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</si>
  <si>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</si>
  <si>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</si>
  <si>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</si>
  <si>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</si>
  <si>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</si>
  <si>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</si>
  <si>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</si>
  <si>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</si>
  <si>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</si>
  <si>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</si>
  <si>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</si>
  <si>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</si>
  <si>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</si>
  <si>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</si>
  <si>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</si>
  <si>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</si>
  <si>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</si>
  <si>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</si>
  <si>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</si>
  <si>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</si>
  <si>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</si>
  <si>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</si>
  <si>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</si>
  <si>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</si>
  <si>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</si>
  <si>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</si>
  <si>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</si>
  <si>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</si>
  <si>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</si>
  <si>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</si>
  <si>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</si>
  <si>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</si>
  <si>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</si>
  <si>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</si>
  <si>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</si>
  <si>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</si>
  <si>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</si>
  <si>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</si>
  <si>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</si>
  <si>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</si>
  <si>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</si>
  <si>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</si>
  <si>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</si>
  <si>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</si>
  <si>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</si>
  <si>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</si>
  <si>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</si>
  <si>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</si>
  <si>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</si>
  <si>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</si>
  <si>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</si>
  <si>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</si>
  <si>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</si>
  <si>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</si>
  <si>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</si>
  <si>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</si>
  <si>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</si>
  <si>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</si>
  <si>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</si>
  <si>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</si>
  <si>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</si>
  <si>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</si>
  <si>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</si>
  <si>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</si>
  <si>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</si>
  <si>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</si>
  <si>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</si>
  <si>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</si>
  <si>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</si>
  <si>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</si>
  <si>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</si>
  <si>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</si>
  <si>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</si>
  <si>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</si>
  <si>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</si>
  <si>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</si>
  <si>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</si>
  <si>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</si>
  <si>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</si>
  <si>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</si>
  <si>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</si>
  <si>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</si>
  <si>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</si>
  <si>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</si>
  <si>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</si>
  <si>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</si>
  <si>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</si>
  <si>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</si>
  <si>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</si>
  <si>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</si>
  <si>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</si>
  <si>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</si>
  <si>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</si>
  <si>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</si>
  <si>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</si>
  <si>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</si>
  <si>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</si>
  <si>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</si>
  <si>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</si>
  <si>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</si>
  <si>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</si>
  <si>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</si>
  <si>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</si>
  <si>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</si>
  <si>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</si>
  <si>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</si>
  <si>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</si>
  <si>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</si>
  <si>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</si>
  <si>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</si>
  <si>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</si>
  <si>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</si>
  <si>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</si>
  <si>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</si>
  <si>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</si>
  <si>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</si>
  <si>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</si>
  <si>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</si>
  <si>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</si>
  <si>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</si>
  <si>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</si>
  <si>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</si>
  <si>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</si>
  <si>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</si>
  <si>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</si>
  <si>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</si>
  <si>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</si>
  <si>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</si>
  <si>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</si>
  <si>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</si>
  <si>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</si>
  <si>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</si>
  <si>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</si>
  <si>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</si>
  <si>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</si>
  <si>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</si>
  <si>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</si>
  <si>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</si>
  <si>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</si>
  <si>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</si>
  <si>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</si>
  <si>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</si>
  <si>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</si>
  <si>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</si>
  <si>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</si>
  <si>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</si>
  <si>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</si>
  <si>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</si>
  <si>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</si>
  <si>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</si>
  <si>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</si>
  <si>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</si>
  <si>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</si>
  <si>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</si>
  <si>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</si>
  <si>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</si>
  <si>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</si>
  <si>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</si>
  <si>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</si>
  <si>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</si>
  <si>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</si>
  <si>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</si>
  <si>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</si>
  <si>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</si>
  <si>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</si>
  <si>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</si>
  <si>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</si>
  <si>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</si>
  <si>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</si>
  <si>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</si>
  <si>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</si>
  <si>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</si>
  <si>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</si>
  <si>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</si>
  <si>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</si>
  <si>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</si>
  <si>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</si>
  <si>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</si>
  <si>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</si>
  <si>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</si>
  <si>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</si>
  <si>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</si>
  <si>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</si>
  <si>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</si>
  <si>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</si>
  <si>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</si>
  <si>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</si>
  <si>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</si>
  <si>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</si>
  <si>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</si>
  <si>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</si>
  <si>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</si>
  <si>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</si>
  <si>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</si>
  <si>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</si>
  <si>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</si>
  <si>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</si>
  <si>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</si>
  <si>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</si>
  <si>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</si>
  <si>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</si>
  <si>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</si>
  <si>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</si>
  <si>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</si>
  <si>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</si>
  <si>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</si>
  <si>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</si>
  <si>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</si>
  <si>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</si>
  <si>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</si>
  <si>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</si>
  <si>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</si>
  <si>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</si>
  <si>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</si>
  <si>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</si>
  <si>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</si>
  <si>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</si>
  <si>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</si>
  <si>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</si>
  <si>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</si>
  <si>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</si>
  <si>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</si>
  <si>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</si>
  <si>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</si>
  <si>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</si>
  <si>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</si>
  <si>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</si>
  <si>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</si>
  <si>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</si>
  <si>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</si>
  <si>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</si>
  <si>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</si>
  <si>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</si>
  <si>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</si>
  <si>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</si>
  <si>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</si>
  <si>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</si>
  <si>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</si>
  <si>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</si>
  <si>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</si>
  <si>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</si>
  <si>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</si>
  <si>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</si>
  <si>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</si>
  <si>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</si>
  <si>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</si>
  <si>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</si>
  <si>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</si>
  <si>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</si>
  <si>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</si>
  <si>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</si>
  <si>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</si>
  <si>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</si>
  <si>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</si>
  <si>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</si>
  <si>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</si>
  <si>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</si>
  <si>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</si>
  <si>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</si>
  <si>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</si>
  <si>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</si>
  <si>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</si>
  <si>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</si>
  <si>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</si>
  <si>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</si>
  <si>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</si>
  <si>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</si>
  <si>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</si>
  <si>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</si>
  <si>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</si>
  <si>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</si>
  <si>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</si>
  <si>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</si>
  <si>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</si>
  <si>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</si>
  <si>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</si>
  <si>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</si>
  <si>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</si>
  <si>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</si>
  <si>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</si>
  <si>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</si>
  <si>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</si>
  <si>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</si>
  <si>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</si>
  <si>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</si>
  <si>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</si>
  <si>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</si>
  <si>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</si>
  <si>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</si>
  <si>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</si>
  <si>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</si>
  <si>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</si>
  <si>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</si>
  <si>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</si>
  <si>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</si>
  <si>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</si>
  <si>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</si>
  <si>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</si>
  <si>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</si>
  <si>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</si>
  <si>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</si>
  <si>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</si>
  <si>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</si>
  <si>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</si>
  <si>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</si>
  <si>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</si>
  <si>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</si>
  <si>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</si>
  <si>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</si>
  <si>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</si>
  <si>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</si>
  <si>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</si>
  <si>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</si>
  <si>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</si>
  <si>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</si>
  <si>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</si>
  <si>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</si>
  <si>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</si>
  <si>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</si>
  <si>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</si>
  <si>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</si>
  <si>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</si>
  <si>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</si>
  <si>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</si>
  <si>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</si>
  <si>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</si>
  <si>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</si>
  <si>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</si>
  <si>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</si>
  <si>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</si>
  <si>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</si>
  <si>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</si>
  <si>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</si>
  <si>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</si>
  <si>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</si>
  <si>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</si>
  <si>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</si>
  <si>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</si>
  <si>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</si>
  <si>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</si>
  <si>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</si>
  <si>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</si>
  <si>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</si>
  <si>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</si>
  <si>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</si>
  <si>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</si>
  <si>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</si>
  <si>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</si>
  <si>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</si>
  <si>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</si>
  <si>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</si>
  <si>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</si>
  <si>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</si>
  <si>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</si>
  <si>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</si>
  <si>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</si>
  <si>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</si>
  <si>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</si>
  <si>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</si>
  <si>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</si>
  <si>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</si>
  <si>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</si>
  <si>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</si>
  <si>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</si>
  <si>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</si>
  <si>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</si>
  <si>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</si>
  <si>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</si>
  <si>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</si>
  <si>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</si>
  <si>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</si>
  <si>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</si>
  <si>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</si>
  <si>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</si>
  <si>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</si>
  <si>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</si>
  <si>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</si>
  <si>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</si>
  <si>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</si>
  <si>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</si>
  <si>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</si>
  <si>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</si>
  <si>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</si>
  <si>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</si>
  <si>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</si>
  <si>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</si>
  <si>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</si>
  <si>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</si>
  <si>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</si>
  <si>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</si>
  <si>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</si>
  <si>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</si>
  <si>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</si>
  <si>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</si>
  <si>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</si>
  <si>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</si>
  <si>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</si>
  <si>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</si>
  <si>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</si>
  <si>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</si>
  <si>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</si>
  <si>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</si>
  <si>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</si>
  <si>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</si>
  <si>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</si>
  <si>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</si>
  <si>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</si>
  <si>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</si>
  <si>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</si>
  <si>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</si>
  <si>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</si>
  <si>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</si>
  <si>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</si>
  <si>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</si>
  <si>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</si>
  <si>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</si>
  <si>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</si>
  <si>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</si>
  <si>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</si>
  <si>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</si>
  <si>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</si>
  <si>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</si>
  <si>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</si>
  <si>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</si>
  <si>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</si>
  <si>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</si>
  <si>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</si>
  <si>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</si>
  <si>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</si>
  <si>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</si>
  <si>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</si>
  <si>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</si>
  <si>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</si>
  <si>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</si>
  <si>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</si>
  <si>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</si>
  <si>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</si>
  <si>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</si>
  <si>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</si>
  <si>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</si>
  <si>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</si>
  <si>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</si>
  <si>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</si>
  <si>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</si>
  <si>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</si>
  <si>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</si>
  <si>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</si>
  <si>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</si>
  <si>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</si>
  <si>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</si>
  <si>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</si>
  <si>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</si>
  <si>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</si>
  <si>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</si>
  <si>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</si>
  <si>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</si>
  <si>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</si>
  <si>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</si>
  <si>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</si>
  <si>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</si>
  <si>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</si>
  <si>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</si>
  <si>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</si>
  <si>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</si>
  <si>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</si>
  <si>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</si>
  <si>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</si>
  <si>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</si>
  <si>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</si>
  <si>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</si>
  <si>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</si>
  <si>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</si>
  <si>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</si>
  <si>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</si>
  <si>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</si>
  <si>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</si>
  <si>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</si>
  <si>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</si>
  <si>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</si>
  <si>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</si>
  <si>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</si>
  <si>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</si>
  <si>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</si>
  <si>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</si>
  <si>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</si>
  <si>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</si>
  <si>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</si>
  <si>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</si>
  <si>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</si>
  <si>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</si>
  <si>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</si>
  <si>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</si>
  <si>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</si>
  <si>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</si>
  <si>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</si>
  <si>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</si>
  <si>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</si>
  <si>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</si>
  <si>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</si>
  <si>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</si>
  <si>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</si>
  <si>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</si>
  <si>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</si>
  <si>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</si>
  <si>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</si>
  <si>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</si>
  <si>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</si>
  <si>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</si>
  <si>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</si>
  <si>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</si>
  <si>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</si>
  <si>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</si>
  <si>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</si>
  <si>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</si>
  <si>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</si>
  <si>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</si>
  <si>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</si>
  <si>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</si>
  <si>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</si>
  <si>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</si>
  <si>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</si>
  <si>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</si>
  <si>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</si>
  <si>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</si>
  <si>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</si>
  <si>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</si>
  <si>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</si>
  <si>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</si>
  <si>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</si>
  <si>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</si>
  <si>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</si>
  <si>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</si>
  <si>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</si>
  <si>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</si>
  <si>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</si>
  <si>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</si>
  <si>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</si>
  <si>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</si>
  <si>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</si>
  <si>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</si>
  <si>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</si>
  <si>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</si>
  <si>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</si>
  <si>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</si>
  <si>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</si>
  <si>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</si>
  <si>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</si>
  <si>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</si>
  <si>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</si>
  <si>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</si>
  <si>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</si>
  <si>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</si>
  <si>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</si>
  <si>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</si>
  <si>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</si>
  <si>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</si>
  <si>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</si>
  <si>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</si>
  <si>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</si>
  <si>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</si>
  <si>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</si>
  <si>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</si>
  <si>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</si>
  <si>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</si>
  <si>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</si>
  <si>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</si>
  <si>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</si>
  <si>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</si>
  <si>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</si>
  <si>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</si>
  <si>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</si>
  <si>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</si>
  <si>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</si>
  <si>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</si>
  <si>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</si>
  <si>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</si>
  <si>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</si>
  <si>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</si>
  <si>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</si>
  <si>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</si>
  <si>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</si>
  <si>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</si>
  <si>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</si>
  <si>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</si>
  <si>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</si>
  <si>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</si>
  <si>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</si>
  <si>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</si>
  <si>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</si>
  <si>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</si>
  <si>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</si>
  <si>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</si>
  <si>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</si>
  <si>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</si>
  <si>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</si>
  <si>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</si>
  <si>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</si>
  <si>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</si>
  <si>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</si>
  <si>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</si>
  <si>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</si>
  <si>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</si>
  <si>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</si>
  <si>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</si>
  <si>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</si>
  <si>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</si>
  <si>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</si>
  <si>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</si>
  <si>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</si>
  <si>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</si>
  <si>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</si>
  <si>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</si>
  <si>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</si>
  <si>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</si>
  <si>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</si>
  <si>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</si>
  <si>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</si>
  <si>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</si>
  <si>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</si>
  <si>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</si>
  <si>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</si>
  <si>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</si>
  <si>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</si>
  <si>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</si>
  <si>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</si>
  <si>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</si>
  <si>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</si>
  <si>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</si>
  <si>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</si>
  <si>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</si>
  <si>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</si>
  <si>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</si>
  <si>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</si>
  <si>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</si>
  <si>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</si>
  <si>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</si>
  <si>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</si>
  <si>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</si>
  <si>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</si>
  <si>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</si>
  <si>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</si>
  <si>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</si>
  <si>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</si>
  <si>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</si>
  <si>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</si>
  <si>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</si>
  <si>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</si>
  <si>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</si>
  <si>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</si>
  <si>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</si>
  <si>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</si>
  <si>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</si>
  <si>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</si>
  <si>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</si>
  <si>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</si>
  <si>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</si>
  <si>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</si>
  <si>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</si>
  <si>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</si>
  <si>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</si>
  <si>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</si>
  <si>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</si>
  <si>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</si>
  <si>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</si>
  <si>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</si>
  <si>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</si>
  <si>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</si>
  <si>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</si>
  <si>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</si>
  <si>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</si>
  <si>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</si>
  <si>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</si>
  <si>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</si>
  <si>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</si>
  <si>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</si>
  <si>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</si>
  <si>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</si>
  <si>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</si>
  <si>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</si>
  <si>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</si>
  <si>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</si>
  <si>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</si>
  <si>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</si>
  <si>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</si>
  <si>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</si>
  <si>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</si>
  <si>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</si>
  <si>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</si>
  <si>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</si>
  <si>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</si>
  <si>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</si>
  <si>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</si>
  <si>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</si>
  <si>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</si>
  <si>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</si>
  <si>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</si>
  <si>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</si>
  <si>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</si>
  <si>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</si>
  <si>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</si>
  <si>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</si>
  <si>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</si>
  <si>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</si>
  <si>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</si>
  <si>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</si>
  <si>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</si>
  <si>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</si>
  <si>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</si>
  <si>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</si>
  <si>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</si>
  <si>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</si>
  <si>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</si>
  <si>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</si>
  <si>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</si>
  <si>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</si>
  <si>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</si>
  <si>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</si>
  <si>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</si>
  <si>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</si>
  <si>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</si>
  <si>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</si>
  <si>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</si>
  <si>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</si>
  <si>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</si>
  <si>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</si>
  <si>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</si>
  <si>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</si>
  <si>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</si>
  <si>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</si>
  <si>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</si>
  <si>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</si>
  <si>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</si>
  <si>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</si>
  <si>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</si>
  <si>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</si>
  <si>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</si>
  <si>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</si>
  <si>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</si>
  <si>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</si>
  <si>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</si>
  <si>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</si>
  <si>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</si>
  <si>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</si>
  <si>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</si>
  <si>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</si>
  <si>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</si>
  <si>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</si>
  <si>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</si>
  <si>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</si>
  <si>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</si>
  <si>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</si>
  <si>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</si>
  <si>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</si>
  <si>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</si>
  <si>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</si>
  <si>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</si>
  <si>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</si>
  <si>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</si>
  <si>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</si>
  <si>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</si>
  <si>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</si>
  <si>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</si>
  <si>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</si>
  <si>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</si>
  <si>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</si>
  <si>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</si>
  <si>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</si>
  <si>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</si>
  <si>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</si>
  <si>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</si>
  <si>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</si>
  <si>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</si>
  <si>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</si>
  <si>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</si>
  <si>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</si>
  <si>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</si>
  <si>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</si>
  <si>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</si>
  <si>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</si>
  <si>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</si>
  <si>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</si>
  <si>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</si>
  <si>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</si>
  <si>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</si>
  <si>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</si>
  <si>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</si>
  <si>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</si>
  <si>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</si>
  <si>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</si>
  <si>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</si>
  <si>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</si>
  <si>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</si>
  <si>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</si>
  <si>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</si>
  <si>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</si>
  <si>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</si>
  <si>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</si>
  <si>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</si>
  <si>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</si>
  <si>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</si>
  <si>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</si>
  <si>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</si>
  <si>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</si>
  <si>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</si>
  <si>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</si>
  <si>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</si>
  <si>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</si>
  <si>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</si>
  <si>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</si>
  <si>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</si>
  <si>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</si>
  <si>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</si>
  <si>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</si>
  <si>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</si>
  <si>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</si>
  <si>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</si>
  <si>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</si>
  <si>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</si>
  <si>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</si>
  <si>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</si>
  <si>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</si>
  <si>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</si>
  <si>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</si>
  <si>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</si>
  <si>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</si>
  <si>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</si>
  <si>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</si>
  <si>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</si>
  <si>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</si>
  <si>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</si>
  <si>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</si>
  <si>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</si>
  <si>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</si>
  <si>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</si>
  <si>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</si>
  <si>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</si>
  <si>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</si>
  <si>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</si>
  <si>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</si>
  <si>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</si>
  <si>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</si>
  <si>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</si>
  <si>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</si>
  <si>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</si>
  <si>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</si>
  <si>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</si>
  <si>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</si>
  <si>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</si>
  <si>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</si>
  <si>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</si>
  <si>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</si>
  <si>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</si>
  <si>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</si>
  <si>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</si>
  <si>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</si>
  <si>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</si>
  <si>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</si>
  <si>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</si>
  <si>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</si>
  <si>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</si>
  <si>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</si>
  <si>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</si>
  <si>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</si>
  <si>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</si>
  <si>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</si>
  <si>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</si>
  <si>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</si>
  <si>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</si>
  <si>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</si>
  <si>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</si>
  <si>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</si>
  <si>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</si>
  <si>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</si>
  <si>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</si>
  <si>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</si>
  <si>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</si>
  <si>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</si>
  <si>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</si>
  <si>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</si>
  <si>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</si>
  <si>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</si>
  <si>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</si>
  <si>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</si>
  <si>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</si>
  <si>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</si>
  <si>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</si>
  <si>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</si>
  <si>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</si>
  <si>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</si>
  <si>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</si>
  <si>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</si>
  <si>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</si>
  <si>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</si>
  <si>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</si>
  <si>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</si>
  <si>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</si>
  <si>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</si>
  <si>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</si>
  <si>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</si>
  <si>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</si>
  <si>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</si>
  <si>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</si>
  <si>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</si>
  <si>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</si>
  <si>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</si>
  <si>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</si>
  <si>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</si>
  <si>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</si>
  <si>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</si>
  <si>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</si>
  <si>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</si>
  <si>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</si>
  <si>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</si>
  <si>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</si>
  <si>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</si>
  <si>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</si>
  <si>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</si>
  <si>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</si>
  <si>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</si>
  <si>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</si>
  <si>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</si>
  <si>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</si>
  <si>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</si>
  <si>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</si>
  <si>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</si>
  <si>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</si>
  <si>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</si>
  <si>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</si>
  <si>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</si>
  <si>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</si>
  <si>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</si>
  <si>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</si>
  <si>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</si>
  <si>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</si>
  <si>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</si>
  <si>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</si>
  <si>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</si>
  <si>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</si>
  <si>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</si>
  <si>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</si>
  <si>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</si>
  <si>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</si>
  <si>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</si>
  <si>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</si>
  <si>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</si>
  <si>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</si>
  <si>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</si>
  <si>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</si>
  <si>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</si>
  <si>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</si>
  <si>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</si>
  <si>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</si>
  <si>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</si>
  <si>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</si>
  <si>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</si>
  <si>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</si>
  <si>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</si>
  <si>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</si>
  <si>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</si>
  <si>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</si>
  <si>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</si>
  <si>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</si>
  <si>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</si>
  <si>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</si>
  <si>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</si>
  <si>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</si>
  <si>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</si>
  <si>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</si>
  <si>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</si>
  <si>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</si>
  <si>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</si>
  <si>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</si>
  <si>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</si>
  <si>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</si>
  <si>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</si>
  <si>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</si>
  <si>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</si>
  <si>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</si>
  <si>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</si>
  <si>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</si>
  <si>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</si>
  <si>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</si>
  <si>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</si>
  <si>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</si>
  <si>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</si>
  <si>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</si>
  <si>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</si>
  <si>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</si>
  <si>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</si>
  <si>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</si>
  <si>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</si>
  <si>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</si>
  <si>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</si>
  <si>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</si>
  <si>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</si>
  <si>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</si>
  <si>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</si>
  <si>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</si>
  <si>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</si>
  <si>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</si>
  <si>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</si>
  <si>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</si>
  <si>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</si>
  <si>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</si>
  <si>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</si>
  <si>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</si>
  <si>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</si>
  <si>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</si>
  <si>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</si>
  <si>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</si>
  <si>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</si>
  <si>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</si>
  <si>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</si>
  <si>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</si>
  <si>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</si>
  <si>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</si>
  <si>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</si>
  <si>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</si>
  <si>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</si>
  <si>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</si>
  <si>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</si>
  <si>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</si>
  <si>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</si>
  <si>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</si>
  <si>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</si>
  <si>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</si>
  <si>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</si>
  <si>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</si>
  <si>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</si>
  <si>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</si>
  <si>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</si>
  <si>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</si>
  <si>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</si>
  <si>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</si>
  <si>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</si>
  <si>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</si>
  <si>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</si>
  <si>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</si>
  <si>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</si>
  <si>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</si>
  <si>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</si>
  <si>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</si>
  <si>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</si>
  <si>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</si>
  <si>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</si>
  <si>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</si>
  <si>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</si>
  <si>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</si>
  <si>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</si>
  <si>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</si>
  <si>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</si>
  <si>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</si>
  <si>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</si>
  <si>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</si>
  <si>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</si>
  <si>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</si>
  <si>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</si>
  <si>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</si>
  <si>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</si>
  <si>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</si>
  <si>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</si>
  <si>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</si>
  <si>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</si>
  <si>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</si>
  <si>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</si>
  <si>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</si>
  <si>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</si>
  <si>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</si>
  <si>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</si>
  <si>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</si>
  <si>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</si>
  <si>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</si>
  <si>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</si>
  <si>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</si>
  <si>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</si>
  <si>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</si>
  <si>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</si>
  <si>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</si>
  <si>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</si>
  <si>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</si>
  <si>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</si>
  <si>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</si>
  <si>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</si>
  <si>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</si>
  <si>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</si>
  <si>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</si>
  <si>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</si>
  <si>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</si>
  <si>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</si>
  <si>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</si>
  <si>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</si>
  <si>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</si>
  <si>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</si>
  <si>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</si>
  <si>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</si>
  <si>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</si>
  <si>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</si>
  <si>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</si>
  <si>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</si>
  <si>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</si>
  <si>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</si>
  <si>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</si>
  <si>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</si>
  <si>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</si>
  <si>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</si>
  <si>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</si>
  <si>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</si>
  <si>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</si>
  <si>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</si>
  <si>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</si>
  <si>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</si>
  <si>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</si>
  <si>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</si>
  <si>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</si>
  <si>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</si>
  <si>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</si>
  <si>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</si>
  <si>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</si>
  <si>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</si>
  <si>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</si>
  <si>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</si>
  <si>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</si>
  <si>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</si>
  <si>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</si>
  <si>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</si>
  <si>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</si>
  <si>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</si>
  <si>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</si>
  <si>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</si>
  <si>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</si>
  <si>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</si>
  <si>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</si>
  <si>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</si>
  <si>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</si>
  <si>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</si>
  <si>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</si>
  <si>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</si>
  <si>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</si>
  <si>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</si>
  <si>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</si>
  <si>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</si>
  <si>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</si>
  <si>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</si>
  <si>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</si>
  <si>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</si>
  <si>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</si>
  <si>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</si>
  <si>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</si>
  <si>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</si>
  <si>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</si>
  <si>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</si>
  <si>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</si>
  <si>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</si>
  <si>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</si>
  <si>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</si>
  <si>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</si>
  <si>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</si>
  <si>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</si>
  <si>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</si>
  <si>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</si>
  <si>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</si>
  <si>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</si>
  <si>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</si>
  <si>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</si>
  <si>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</si>
  <si>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</si>
  <si>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</si>
  <si>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</si>
  <si>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</si>
  <si>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</si>
  <si>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</si>
  <si>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</si>
  <si>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</si>
  <si>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</si>
  <si>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</si>
  <si>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</si>
  <si>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</si>
  <si>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</si>
  <si>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</si>
  <si>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</si>
  <si>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</si>
  <si>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</si>
  <si>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</si>
  <si>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</si>
  <si>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</si>
  <si>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</si>
  <si>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</si>
  <si>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</si>
  <si>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</si>
  <si>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</si>
  <si>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</si>
  <si>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</si>
  <si>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</si>
  <si>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</si>
  <si>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</si>
  <si>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</si>
  <si>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</si>
  <si>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</si>
  <si>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</si>
  <si>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</si>
  <si>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</si>
  <si>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</si>
  <si>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</si>
  <si>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</si>
  <si>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</si>
  <si>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</si>
  <si>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</si>
  <si>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</si>
  <si>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</si>
  <si>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</si>
  <si>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</si>
  <si>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</si>
  <si>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</si>
  <si>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</si>
  <si>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</si>
  <si>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</si>
  <si>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</si>
  <si>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</si>
  <si>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</si>
  <si>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</si>
  <si>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</si>
  <si>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</si>
  <si>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</si>
  <si>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</si>
  <si>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</si>
  <si>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</si>
  <si>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</si>
  <si>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</si>
  <si>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</si>
  <si>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</si>
  <si>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</si>
  <si>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</si>
  <si>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</si>
  <si>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</si>
  <si>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</si>
  <si>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</si>
  <si>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</si>
  <si>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</si>
  <si>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</si>
  <si>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</si>
  <si>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</si>
  <si>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</si>
  <si>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</si>
  <si>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</si>
  <si>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</si>
  <si>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</si>
  <si>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</si>
  <si>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</si>
  <si>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</si>
  <si>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</si>
  <si>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</si>
  <si>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</si>
  <si>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</si>
  <si>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</si>
  <si>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</si>
  <si>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</si>
  <si>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</si>
  <si>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</si>
  <si>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</si>
  <si>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</si>
  <si>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</si>
  <si>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</si>
  <si>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</si>
  <si>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</si>
  <si>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</si>
  <si>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</si>
  <si>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</si>
  <si>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</si>
  <si>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</si>
  <si>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</si>
  <si>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</si>
  <si>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</si>
  <si>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</si>
  <si>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</si>
  <si>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</si>
  <si>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</si>
  <si>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</si>
  <si>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</si>
  <si>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</si>
  <si>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</si>
  <si>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</si>
  <si>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</si>
  <si>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</si>
  <si>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</si>
  <si>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</si>
  <si>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</si>
  <si>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</si>
  <si>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</si>
  <si>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</si>
  <si>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</si>
  <si>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</si>
  <si>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</si>
  <si>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</si>
  <si>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</si>
  <si>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</si>
  <si>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</si>
  <si>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</si>
  <si>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</si>
  <si>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</si>
  <si>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</si>
  <si>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</si>
  <si>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</si>
  <si>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</si>
  <si>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</si>
  <si>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</si>
  <si>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</si>
  <si>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</si>
  <si>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</si>
  <si>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</si>
  <si>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</si>
  <si>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</si>
  <si>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</si>
  <si>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</si>
  <si>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</si>
  <si>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</si>
  <si>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</si>
  <si>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</si>
  <si>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</si>
  <si>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</si>
  <si>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</si>
  <si>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</si>
  <si>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</si>
  <si>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</si>
  <si>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</si>
  <si>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</si>
  <si>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</si>
  <si>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</si>
  <si>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</si>
  <si>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</si>
  <si>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</si>
  <si>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</si>
  <si>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</si>
  <si>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</si>
  <si>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</si>
  <si>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</si>
  <si>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</si>
  <si>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</si>
  <si>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</si>
  <si>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</si>
  <si>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</si>
  <si>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</si>
  <si>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</si>
  <si>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</si>
  <si>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</si>
  <si>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</si>
  <si>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</si>
  <si>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</si>
  <si>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</si>
  <si>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</si>
  <si>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</si>
  <si>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</si>
  <si>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</si>
  <si>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</si>
  <si>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</si>
  <si>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</si>
  <si>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</si>
  <si>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</si>
  <si>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</si>
  <si>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</si>
  <si>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</si>
  <si>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</si>
  <si>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</si>
  <si>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</si>
  <si>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</si>
  <si>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</si>
  <si>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</si>
  <si>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</si>
  <si>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</si>
  <si>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</si>
  <si>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</si>
  <si>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</si>
  <si>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</si>
  <si>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</si>
  <si>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</si>
  <si>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</si>
  <si>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</si>
  <si>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</si>
  <si>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</si>
  <si>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</si>
  <si>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</si>
  <si>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</si>
  <si>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</si>
  <si>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</si>
  <si>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</si>
  <si>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</si>
  <si>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</si>
  <si>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</si>
  <si>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</si>
  <si>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</si>
  <si>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</si>
  <si>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</si>
  <si>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</si>
  <si>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</si>
  <si>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</si>
  <si>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</si>
  <si>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</si>
  <si>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</si>
  <si>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</si>
  <si>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</si>
  <si>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</si>
  <si>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</si>
  <si>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</si>
  <si>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</si>
  <si>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</si>
  <si>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</si>
  <si>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</si>
  <si>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</si>
  <si>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</si>
  <si>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</si>
  <si>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</si>
  <si>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</si>
  <si>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</si>
  <si>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</si>
  <si>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</si>
  <si>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</si>
  <si>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</si>
  <si>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</si>
  <si>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</si>
  <si>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</si>
  <si>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</si>
  <si>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</si>
  <si>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</si>
  <si>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</si>
  <si>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</si>
  <si>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</si>
  <si>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</si>
  <si>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</si>
  <si>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</si>
  <si>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</si>
  <si>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</si>
  <si>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</si>
  <si>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</si>
  <si>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</si>
  <si>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</si>
  <si>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</si>
  <si>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</si>
  <si>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</si>
  <si>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</si>
  <si>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</si>
  <si>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</si>
  <si>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</si>
  <si>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</si>
  <si>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</si>
  <si>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</si>
  <si>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</si>
  <si>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</si>
  <si>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</si>
  <si>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</si>
  <si>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</si>
  <si>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</si>
  <si>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</si>
  <si>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</si>
  <si>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</si>
  <si>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</si>
  <si>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</si>
  <si>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</si>
  <si>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</si>
  <si>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</si>
  <si>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</si>
  <si>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</si>
  <si>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</si>
  <si>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</si>
  <si>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</si>
  <si>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</si>
  <si>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</si>
  <si>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</si>
  <si>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</si>
  <si>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</si>
  <si>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</si>
  <si>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</si>
  <si>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</si>
  <si>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</si>
  <si>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</si>
  <si>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</si>
  <si>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</si>
  <si>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</si>
  <si>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</si>
  <si>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</si>
  <si>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</si>
  <si>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</si>
  <si>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</si>
  <si>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</si>
  <si>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</si>
  <si>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</si>
  <si>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</si>
  <si>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</si>
  <si>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</si>
  <si>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</si>
  <si>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</si>
  <si>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</si>
  <si>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</si>
  <si>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</si>
  <si>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</si>
  <si>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</si>
  <si>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</si>
  <si>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</si>
  <si>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</si>
  <si>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</si>
  <si>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</si>
  <si>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</si>
  <si>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</si>
  <si>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</si>
  <si>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</si>
  <si>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</si>
  <si>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</si>
  <si>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</si>
  <si>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</si>
  <si>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</si>
  <si>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</si>
  <si>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</si>
  <si>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</si>
  <si>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</si>
  <si>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</si>
  <si>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</si>
  <si>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</si>
  <si>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</si>
  <si>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</si>
  <si>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</si>
  <si>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</si>
  <si>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</si>
  <si>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</si>
  <si>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</si>
  <si>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</si>
  <si>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</si>
  <si>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</si>
  <si>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</si>
  <si>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</si>
  <si>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</si>
  <si>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</si>
  <si>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</si>
  <si>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</si>
  <si>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</si>
  <si>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</si>
  <si>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</si>
  <si>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</si>
  <si>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</si>
  <si>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</si>
  <si>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</si>
  <si>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</si>
  <si>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</si>
  <si>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</si>
  <si>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</si>
  <si>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</si>
  <si>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</si>
  <si>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</si>
  <si>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</si>
  <si>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</si>
  <si>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</si>
  <si>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</si>
  <si>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</si>
  <si>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</si>
  <si>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</si>
  <si>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</si>
  <si>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</si>
  <si>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</si>
  <si>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</si>
  <si>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</si>
  <si>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</si>
  <si>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</si>
  <si>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</si>
  <si>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</si>
  <si>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</si>
  <si>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</si>
  <si>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</si>
  <si>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</si>
  <si>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</si>
  <si>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</si>
  <si>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</si>
  <si>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</si>
  <si>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</si>
  <si>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</si>
  <si>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</si>
  <si>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</si>
  <si>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</si>
  <si>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</si>
  <si>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</si>
  <si>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</si>
  <si>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</si>
  <si>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</si>
  <si>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</si>
  <si>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</si>
  <si>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</si>
  <si>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</si>
  <si>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</si>
  <si>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</si>
  <si>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</si>
  <si>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</si>
  <si>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</si>
  <si>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</si>
  <si>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</si>
  <si>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</si>
  <si>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</si>
  <si>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</si>
  <si>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</si>
  <si>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</si>
  <si>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</si>
  <si>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</si>
  <si>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</si>
  <si>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</si>
  <si>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</si>
  <si>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</si>
  <si>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</si>
  <si>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</si>
  <si>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</si>
  <si>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</si>
  <si>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</si>
  <si>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</si>
  <si>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</si>
  <si>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</si>
  <si>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</si>
  <si>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</si>
  <si>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</si>
  <si>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</si>
  <si>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</si>
  <si>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</si>
  <si>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</si>
  <si>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</si>
  <si>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</si>
  <si>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</si>
  <si>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</si>
  <si>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</si>
  <si>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</si>
  <si>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</si>
  <si>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</si>
  <si>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</si>
  <si>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</si>
  <si>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</si>
  <si>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</si>
  <si>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</si>
  <si>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</si>
  <si>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</si>
  <si>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</si>
  <si>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</si>
  <si>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</si>
  <si>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</si>
  <si>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</si>
  <si>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</si>
  <si>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</si>
  <si>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</si>
  <si>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</si>
  <si>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</si>
  <si>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</si>
  <si>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</si>
  <si>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</si>
  <si>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</si>
  <si>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</si>
  <si>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</si>
  <si>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</si>
  <si>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</si>
  <si>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</si>
  <si>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</si>
  <si>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</si>
  <si>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</si>
  <si>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</si>
  <si>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</si>
  <si>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</si>
  <si>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</si>
  <si>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</si>
  <si>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</si>
  <si>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</si>
  <si>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</si>
  <si>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</si>
  <si>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</si>
  <si>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</si>
  <si>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</si>
  <si>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</si>
  <si>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</si>
  <si>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</si>
  <si>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</si>
  <si>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</si>
  <si>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</si>
  <si>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</si>
  <si>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</si>
  <si>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</si>
  <si>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</si>
  <si>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</si>
  <si>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</si>
  <si>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</si>
  <si>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</si>
  <si>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</si>
  <si>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</si>
  <si>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</si>
  <si>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</si>
  <si>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</si>
  <si>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</si>
  <si>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</si>
  <si>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</si>
  <si>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</si>
  <si>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</si>
  <si>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</si>
  <si>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</si>
  <si>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</si>
  <si>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</si>
  <si>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</si>
  <si>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</si>
  <si>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</si>
  <si>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</si>
  <si>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</si>
  <si>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</si>
  <si>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</si>
  <si>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</si>
  <si>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</si>
  <si>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</si>
  <si>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</si>
  <si>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</si>
  <si>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</si>
  <si>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</si>
  <si>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</si>
  <si>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</si>
  <si>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</si>
  <si>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</si>
  <si>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</si>
  <si>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</si>
  <si>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</si>
  <si>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</si>
  <si>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</si>
  <si>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</si>
  <si>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</si>
  <si>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</si>
  <si>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</si>
  <si>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</si>
  <si>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</si>
  <si>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</si>
  <si>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</si>
  <si>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</si>
  <si>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</si>
  <si>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</si>
  <si>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</si>
  <si>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</si>
  <si>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</si>
  <si>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</si>
  <si>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</si>
  <si>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</si>
  <si>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</si>
  <si>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</si>
  <si>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</si>
  <si>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</si>
  <si>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</si>
  <si>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</si>
  <si>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</si>
  <si>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</si>
  <si>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</si>
  <si>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</si>
  <si>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</si>
  <si>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</si>
  <si>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</si>
  <si>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</si>
  <si>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</si>
  <si>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</si>
  <si>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</si>
  <si>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</si>
  <si>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</si>
  <si>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</si>
  <si>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</si>
  <si>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</si>
  <si>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</si>
  <si>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</si>
  <si>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</si>
  <si>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</si>
  <si>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</si>
  <si>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</si>
  <si>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</si>
  <si>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</si>
  <si>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</si>
  <si>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</si>
  <si>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</si>
  <si>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</si>
  <si>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</si>
  <si>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</si>
  <si>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</si>
  <si>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</si>
  <si>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</si>
  <si>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</si>
  <si>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</si>
  <si>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</si>
  <si>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</si>
  <si>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</si>
  <si>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</si>
  <si>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</si>
  <si>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</si>
  <si>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</si>
  <si>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</si>
  <si>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</si>
  <si>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</si>
  <si>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</si>
  <si>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</si>
  <si>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</si>
  <si>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</si>
  <si>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</si>
  <si>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</si>
  <si>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</si>
  <si>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</si>
  <si>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</si>
  <si>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</si>
  <si>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</si>
  <si>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</si>
  <si>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</si>
  <si>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</si>
  <si>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</si>
  <si>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</si>
  <si>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</si>
  <si>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</si>
  <si>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</si>
  <si>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</si>
  <si>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</si>
  <si>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</si>
  <si>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</si>
  <si>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</si>
  <si>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</si>
  <si>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</si>
  <si>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</si>
  <si>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</si>
  <si>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</si>
  <si>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</si>
  <si>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</si>
  <si>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</si>
  <si>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</si>
  <si>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</si>
  <si>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</si>
  <si>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</si>
  <si>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</si>
  <si>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</si>
  <si>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</si>
  <si>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</si>
  <si>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</si>
  <si>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</si>
  <si>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</si>
  <si>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</si>
  <si>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</si>
  <si>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</si>
  <si>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</si>
  <si>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</si>
  <si>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</si>
  <si>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</si>
  <si>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</si>
  <si>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</si>
  <si>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</si>
  <si>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</si>
  <si>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</si>
  <si>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</si>
  <si>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</si>
  <si>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</si>
  <si>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</si>
  <si>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</si>
  <si>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</si>
  <si>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</si>
  <si>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</si>
  <si>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</si>
  <si>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</si>
  <si>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</si>
  <si>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</si>
  <si>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</si>
  <si>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</si>
  <si>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</si>
  <si>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</si>
  <si>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</si>
  <si>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</si>
  <si>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</si>
  <si>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</si>
  <si>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</si>
  <si>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</si>
  <si>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</si>
  <si>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</si>
  <si>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</si>
  <si>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</si>
  <si>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</si>
  <si>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</si>
  <si>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</si>
  <si>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</si>
  <si>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</si>
  <si>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</si>
  <si>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</si>
  <si>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</si>
  <si>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</si>
  <si>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</si>
  <si>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</si>
  <si>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</si>
  <si>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</si>
  <si>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</si>
  <si>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</si>
  <si>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</si>
  <si>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</si>
  <si>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</si>
  <si>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</si>
  <si>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</si>
  <si>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</si>
  <si>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</si>
  <si>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</si>
  <si>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</si>
  <si>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</si>
  <si>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</si>
  <si>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</si>
  <si>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</si>
  <si>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</si>
  <si>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</si>
  <si>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</si>
  <si>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</si>
  <si>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</si>
  <si>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</si>
  <si>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</si>
  <si>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</si>
  <si>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</si>
  <si>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</si>
  <si>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</si>
  <si>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</si>
  <si>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</si>
  <si>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</si>
  <si>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</si>
  <si>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</si>
  <si>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</si>
  <si>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</si>
  <si>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</si>
  <si>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</si>
  <si>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</si>
  <si>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</si>
  <si>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</si>
  <si>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</si>
  <si>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</si>
  <si>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</si>
  <si>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</si>
  <si>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</si>
  <si>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</si>
  <si>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</si>
  <si>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</si>
  <si>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</si>
  <si>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</si>
  <si>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</si>
  <si>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</si>
  <si>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</si>
  <si>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</si>
  <si>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</si>
  <si>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</si>
  <si>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</si>
  <si>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</si>
  <si>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</si>
  <si>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</si>
  <si>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</si>
  <si>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</si>
  <si>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</si>
  <si>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</si>
  <si>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</si>
  <si>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</si>
  <si>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</si>
  <si>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</si>
  <si>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</si>
  <si>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</si>
  <si>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</si>
  <si>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</si>
  <si>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</si>
  <si>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</si>
  <si>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</si>
  <si>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</si>
  <si>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</si>
  <si>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</si>
  <si>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</si>
  <si>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</si>
  <si>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</si>
  <si>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</si>
  <si>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</si>
  <si>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</si>
  <si>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</si>
  <si>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</si>
  <si>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</si>
  <si>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</si>
  <si>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</si>
  <si>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</si>
  <si>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</si>
  <si>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</si>
  <si>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</si>
  <si>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</si>
  <si>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</si>
  <si>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</si>
  <si>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</si>
  <si>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</si>
  <si>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</si>
  <si>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</si>
  <si>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</si>
  <si>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</si>
  <si>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</si>
  <si>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</si>
  <si>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</si>
  <si>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</si>
  <si>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</si>
  <si>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</si>
  <si>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</si>
  <si>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</si>
  <si>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</si>
  <si>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</si>
  <si>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</si>
  <si>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</si>
  <si>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</si>
  <si>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</si>
  <si>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</si>
  <si>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</si>
  <si>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</si>
  <si>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</si>
  <si>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</si>
  <si>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</si>
  <si>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</si>
  <si>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</si>
  <si>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</si>
  <si>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</si>
  <si>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</si>
  <si>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</si>
  <si>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</si>
  <si>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</si>
  <si>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</si>
  <si>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</si>
  <si>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</si>
  <si>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</si>
  <si>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</si>
  <si>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</si>
  <si>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</si>
  <si>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</si>
  <si>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</si>
  <si>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</si>
  <si>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</si>
  <si>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</si>
  <si>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</si>
  <si>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</si>
  <si>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</si>
  <si>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</si>
  <si>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</si>
  <si>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</si>
  <si>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</si>
  <si>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</si>
  <si>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</si>
  <si>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</si>
  <si>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</si>
  <si>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</si>
  <si>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</si>
  <si>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</si>
  <si>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</si>
  <si>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</si>
  <si>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</si>
  <si>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</si>
  <si>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</si>
  <si>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</si>
  <si>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</si>
  <si>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</si>
  <si>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</si>
  <si>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</si>
  <si>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</si>
  <si>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</si>
  <si>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</si>
  <si>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</si>
  <si>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</si>
  <si>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</si>
  <si>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</si>
  <si>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</si>
  <si>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</si>
  <si>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</si>
  <si>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</si>
  <si>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</si>
  <si>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</si>
  <si>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</si>
  <si>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</si>
  <si>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</si>
  <si>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</si>
  <si>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</si>
  <si>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</si>
  <si>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</si>
  <si>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</si>
  <si>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</si>
  <si>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</si>
  <si>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</si>
  <si>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</si>
  <si>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</si>
  <si>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</si>
  <si>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</si>
  <si>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</si>
  <si>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</si>
  <si>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</si>
  <si>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</si>
  <si>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</si>
  <si>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</si>
  <si>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</si>
  <si>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</si>
  <si>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</si>
  <si>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</si>
  <si>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</si>
  <si>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</si>
  <si>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</si>
  <si>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</si>
  <si>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</si>
  <si>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</si>
  <si>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</si>
  <si>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</si>
  <si>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</si>
  <si>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</si>
  <si>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</si>
  <si>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</si>
  <si>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</si>
  <si>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</si>
  <si>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</si>
  <si>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</si>
  <si>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</si>
  <si>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</si>
  <si>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</si>
  <si>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</si>
  <si>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</si>
  <si>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</si>
  <si>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</si>
  <si>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</si>
  <si>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</si>
  <si>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</si>
  <si>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</si>
  <si>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</si>
  <si>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</si>
  <si>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</si>
  <si>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</si>
  <si>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</si>
  <si>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</si>
  <si>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</si>
  <si>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</si>
  <si>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</si>
  <si>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</si>
  <si>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</si>
  <si>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</si>
  <si>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</si>
  <si>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</si>
  <si>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</si>
  <si>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</si>
  <si>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</si>
  <si>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</si>
  <si>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</si>
  <si>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</si>
  <si>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</si>
  <si>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</si>
  <si>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</si>
  <si>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</si>
  <si>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</si>
  <si>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</si>
  <si>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</si>
  <si>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</si>
  <si>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</si>
  <si>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</si>
  <si>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</si>
  <si>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</si>
  <si>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</si>
  <si>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</si>
  <si>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</si>
  <si>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</si>
  <si>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</si>
  <si>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</si>
  <si>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</si>
  <si>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</si>
  <si>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</si>
  <si>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</si>
  <si>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</si>
  <si>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</si>
  <si>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</si>
  <si>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</si>
  <si>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</si>
  <si>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</si>
  <si>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</si>
  <si>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</si>
  <si>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</si>
  <si>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</si>
  <si>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</si>
  <si>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</si>
  <si>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</si>
  <si>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</si>
  <si>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</si>
  <si>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</si>
  <si>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</si>
  <si>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</si>
  <si>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</si>
  <si>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</si>
  <si>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</si>
  <si>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</si>
  <si>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</si>
  <si>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</si>
  <si>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</si>
  <si>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</si>
  <si>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</si>
  <si>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</si>
  <si>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</si>
  <si>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</si>
  <si>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</si>
  <si>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</si>
  <si>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</si>
  <si>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</si>
  <si>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</si>
  <si>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</si>
  <si>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</si>
  <si>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</si>
  <si>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</si>
  <si>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</si>
  <si>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</si>
  <si>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</si>
  <si>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</si>
  <si>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</si>
  <si>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</si>
  <si>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</si>
  <si>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</si>
  <si>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</si>
  <si>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</si>
  <si>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</si>
  <si>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</si>
  <si>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</si>
  <si>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</si>
  <si>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</si>
  <si>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</si>
  <si>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</si>
  <si>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</si>
  <si>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</si>
  <si>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</si>
  <si>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</si>
  <si>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</si>
  <si>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</si>
  <si>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</si>
  <si>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</si>
  <si>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</si>
  <si>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</si>
  <si>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</si>
  <si>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</si>
  <si>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</si>
  <si>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</si>
  <si>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</si>
  <si>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</si>
  <si>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</si>
  <si>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</si>
  <si>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</si>
  <si>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</si>
  <si>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</si>
  <si>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</si>
  <si>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</si>
  <si>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</si>
  <si>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</si>
  <si>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</si>
  <si>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</si>
  <si>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</si>
  <si>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</si>
  <si>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</si>
  <si>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</si>
  <si>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</si>
  <si>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</si>
  <si>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</si>
  <si>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</si>
  <si>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</si>
  <si>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</si>
  <si>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</si>
  <si>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</si>
  <si>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</si>
  <si>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</si>
  <si>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</si>
  <si>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</si>
  <si>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</si>
  <si>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</si>
  <si>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</si>
  <si>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</si>
  <si>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</si>
  <si>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</si>
  <si>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</si>
  <si>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</si>
  <si>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</si>
  <si>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</si>
  <si>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</si>
  <si>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</si>
  <si>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</si>
  <si>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</si>
  <si>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</si>
  <si>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</si>
  <si>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</si>
  <si>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</si>
  <si>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</si>
  <si>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</si>
  <si>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</si>
  <si>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</si>
  <si>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</si>
  <si>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</si>
  <si>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</si>
  <si>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</si>
  <si>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</si>
  <si>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</si>
  <si>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</si>
  <si>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</si>
  <si>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</si>
  <si>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</si>
  <si>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</si>
  <si>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</si>
  <si>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</si>
  <si>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</si>
  <si>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</si>
  <si>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</si>
  <si>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</si>
  <si>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</si>
  <si>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</si>
  <si>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</si>
  <si>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</si>
  <si>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</si>
  <si>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</si>
  <si>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</si>
  <si>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</si>
  <si>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</si>
  <si>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</si>
  <si>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</si>
  <si>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</si>
  <si>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</si>
  <si>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</si>
  <si>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</si>
  <si>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</si>
  <si>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</si>
  <si>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</si>
  <si>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</si>
  <si>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</si>
  <si>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</si>
  <si>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</si>
  <si>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</si>
  <si>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</si>
  <si>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</si>
  <si>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</si>
  <si>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</si>
  <si>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</si>
  <si>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</si>
  <si>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</si>
  <si>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</si>
  <si>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</si>
  <si>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</si>
  <si>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</si>
  <si>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</si>
  <si>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</si>
  <si>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</si>
  <si>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</si>
  <si>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</si>
  <si>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</si>
  <si>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</si>
  <si>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</si>
  <si>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</si>
  <si>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</si>
  <si>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</si>
  <si>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</si>
  <si>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</si>
  <si>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</si>
  <si>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</si>
  <si>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</si>
  <si>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</si>
  <si>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</si>
  <si>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</si>
  <si>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</si>
  <si>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</si>
  <si>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</si>
  <si>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</si>
  <si>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</si>
  <si>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</si>
  <si>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</si>
  <si>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</si>
  <si>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</si>
  <si>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</si>
  <si>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</si>
  <si>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</si>
  <si>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</si>
  <si>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</si>
  <si>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</si>
  <si>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</si>
  <si>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</si>
  <si>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</si>
  <si>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</si>
  <si>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</si>
  <si>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</si>
  <si>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</si>
  <si>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</si>
  <si>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</si>
  <si>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</si>
  <si>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</si>
  <si>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</si>
  <si>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</si>
  <si>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</si>
  <si>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</si>
  <si>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</si>
  <si>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</si>
  <si>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</si>
  <si>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</si>
  <si>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</si>
  <si>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</si>
  <si>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</si>
  <si>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</si>
  <si>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</si>
  <si>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</si>
  <si>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</si>
  <si>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</si>
  <si>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</si>
  <si>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</si>
  <si>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</si>
  <si>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</si>
  <si>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</si>
  <si>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</si>
  <si>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</si>
  <si>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</si>
  <si>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</si>
  <si>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</si>
  <si>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</si>
  <si>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</si>
  <si>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</si>
  <si>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</si>
  <si>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</si>
  <si>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</si>
  <si>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</si>
  <si>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</si>
  <si>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</si>
  <si>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</si>
  <si>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</si>
  <si>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</si>
  <si>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</si>
  <si>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</si>
  <si>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</si>
  <si>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</si>
  <si>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</si>
  <si>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</si>
  <si>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</si>
  <si>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</si>
  <si>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</si>
  <si>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</si>
  <si>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</si>
  <si>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</si>
  <si>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</si>
  <si>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</si>
  <si>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</si>
  <si>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</si>
  <si>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</si>
  <si>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</si>
  <si>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</si>
  <si>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</si>
  <si>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</si>
  <si>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</si>
  <si>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</si>
  <si>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</si>
  <si>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</si>
  <si>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</si>
  <si>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</si>
  <si>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</si>
  <si>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</si>
  <si>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</si>
  <si>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</si>
  <si>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</si>
  <si>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</si>
  <si>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</si>
  <si>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</si>
  <si>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</si>
  <si>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</si>
  <si>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</si>
  <si>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</si>
  <si>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</si>
  <si>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</si>
  <si>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</si>
  <si>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</si>
  <si>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</si>
  <si>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</si>
  <si>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</si>
  <si>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</si>
  <si>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</si>
  <si>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</si>
  <si>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</si>
  <si>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</si>
  <si>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</si>
  <si>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</si>
  <si>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</si>
  <si>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</si>
  <si>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</si>
  <si>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</si>
  <si>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</si>
  <si>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</si>
  <si>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</si>
  <si>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</si>
  <si>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</si>
  <si>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</si>
  <si>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</si>
  <si>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</si>
  <si>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</si>
  <si>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</si>
  <si>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</si>
  <si>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</si>
  <si>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</si>
  <si>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</si>
  <si>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</si>
  <si>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</si>
  <si>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</si>
  <si>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</si>
  <si>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</si>
  <si>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</si>
  <si>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</si>
  <si>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</si>
  <si>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</si>
  <si>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</si>
  <si>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</si>
  <si>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</si>
  <si>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</si>
  <si>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</si>
  <si>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</si>
  <si>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</si>
  <si>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</si>
  <si>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</si>
  <si>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</si>
  <si>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</si>
  <si>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</si>
  <si>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</si>
  <si>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</si>
  <si>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</si>
  <si>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</si>
  <si>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</si>
  <si>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</si>
  <si>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</si>
  <si>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</si>
  <si>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</si>
  <si>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</si>
  <si>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</si>
  <si>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</si>
  <si>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</si>
  <si>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</si>
  <si>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</si>
  <si>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</si>
  <si>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</si>
  <si>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</si>
  <si>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</si>
  <si>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</si>
  <si>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</si>
  <si>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</si>
  <si>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</si>
  <si>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</si>
  <si>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</si>
  <si>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</si>
  <si>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</si>
  <si>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</si>
  <si>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</si>
  <si>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</si>
  <si>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</si>
  <si>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</si>
  <si>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</si>
  <si>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</si>
  <si>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</si>
  <si>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</si>
  <si>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</si>
  <si>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</si>
  <si>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</si>
  <si>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</si>
  <si>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</si>
  <si>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</si>
  <si>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</si>
  <si>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</si>
  <si>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</si>
  <si>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</si>
  <si>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</si>
  <si>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</si>
  <si>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</si>
  <si>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</si>
  <si>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</si>
  <si>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</si>
  <si>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</si>
  <si>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</si>
  <si>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</si>
  <si>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</si>
  <si>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</si>
  <si>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</si>
  <si>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</si>
  <si>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</si>
  <si>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</si>
  <si>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</si>
  <si>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</si>
  <si>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</si>
  <si>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</si>
  <si>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</si>
  <si>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</si>
  <si>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</si>
  <si>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</si>
  <si>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</si>
  <si>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</si>
  <si>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</si>
  <si>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</si>
  <si>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</si>
  <si>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</si>
  <si>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</si>
  <si>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</si>
  <si>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</si>
  <si>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</si>
  <si>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</si>
  <si>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</si>
  <si>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</si>
  <si>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</si>
  <si>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</si>
  <si>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</si>
  <si>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</si>
  <si>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</si>
  <si>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</si>
  <si>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</si>
  <si>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</si>
  <si>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</si>
  <si>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</si>
  <si>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</si>
  <si>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</si>
  <si>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</si>
  <si>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</si>
  <si>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</si>
  <si>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</si>
  <si>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</si>
  <si>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</si>
  <si>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</si>
  <si>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</si>
  <si>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</si>
  <si>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</si>
  <si>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</si>
  <si>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</si>
  <si>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</si>
  <si>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</si>
  <si>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</si>
  <si>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</si>
  <si>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</si>
  <si>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</si>
  <si>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</si>
  <si>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</si>
  <si>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</si>
  <si>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</si>
  <si>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</si>
  <si>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</si>
  <si>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</si>
  <si>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</si>
  <si>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</si>
  <si>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</si>
  <si>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</si>
  <si>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</si>
  <si>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</si>
  <si>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</si>
  <si>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</si>
  <si>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</si>
  <si>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</si>
  <si>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</si>
  <si>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</si>
  <si>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</si>
  <si>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</si>
  <si>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</si>
  <si>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</si>
  <si>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</si>
  <si>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</si>
  <si>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</si>
  <si>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</si>
  <si>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</si>
  <si>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</si>
  <si>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</si>
  <si>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</si>
  <si>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</si>
  <si>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</si>
  <si>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</si>
  <si>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</si>
  <si>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</si>
  <si>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</si>
  <si>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</si>
  <si>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</si>
  <si>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</si>
  <si>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</si>
  <si>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</si>
  <si>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</si>
  <si>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</si>
  <si>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</si>
  <si>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</si>
  <si>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</si>
  <si>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</si>
  <si>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</si>
  <si>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</si>
  <si>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</si>
  <si>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</si>
  <si>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</si>
  <si>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</si>
  <si>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</si>
  <si>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</si>
  <si>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</si>
  <si>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</si>
  <si>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</si>
  <si>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</si>
  <si>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</si>
  <si>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</si>
  <si>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</si>
  <si>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</si>
  <si>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</si>
  <si>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</si>
  <si>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</si>
  <si>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</si>
  <si>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</si>
  <si>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</si>
  <si>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</si>
  <si>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</si>
  <si>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</si>
  <si>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</si>
  <si>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</si>
  <si>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</si>
  <si>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</si>
  <si>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</si>
  <si>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</si>
  <si>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</si>
  <si>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</si>
  <si>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</si>
  <si>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</si>
  <si>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</si>
  <si>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</si>
  <si>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</si>
  <si>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</si>
  <si>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</si>
  <si>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</si>
  <si>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</si>
  <si>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</si>
  <si>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</si>
  <si>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</si>
  <si>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</si>
  <si>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</si>
  <si>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</si>
  <si>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</si>
  <si>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</si>
  <si>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</si>
  <si>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</si>
  <si>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</si>
  <si>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</si>
  <si>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</si>
  <si>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</si>
  <si>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</si>
  <si>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</si>
  <si>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</si>
  <si>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</si>
  <si>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</si>
  <si>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</si>
  <si>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</si>
  <si>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</si>
  <si>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</si>
  <si>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</si>
  <si>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</si>
  <si>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</si>
  <si>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</si>
  <si>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</si>
  <si>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</si>
  <si>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</si>
  <si>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</si>
  <si>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</si>
  <si>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</si>
  <si>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</si>
  <si>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</si>
  <si>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</si>
  <si>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</si>
  <si>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</si>
  <si>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</si>
  <si>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</si>
  <si>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</si>
  <si>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</si>
  <si>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</si>
  <si>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</si>
  <si>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</si>
  <si>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</si>
  <si>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</si>
  <si>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</si>
  <si>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</si>
  <si>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</si>
  <si>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</si>
  <si>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</si>
  <si>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</si>
  <si>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</si>
  <si>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</si>
  <si>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</si>
  <si>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</si>
  <si>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</si>
  <si>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</si>
  <si>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</si>
  <si>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</si>
  <si>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</si>
  <si>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</si>
  <si>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</si>
  <si>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</si>
  <si>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</si>
  <si>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</si>
  <si>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</si>
  <si>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</si>
  <si>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</si>
  <si>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</si>
  <si>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</si>
  <si>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</si>
  <si>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</si>
  <si>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</si>
  <si>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</si>
  <si>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</si>
  <si>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</si>
  <si>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</si>
  <si>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</si>
  <si>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</si>
  <si>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</si>
  <si>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</si>
  <si>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</si>
  <si>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</si>
  <si>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</si>
  <si>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</si>
  <si>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</si>
  <si>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</si>
  <si>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</si>
  <si>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</si>
  <si>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</si>
  <si>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</si>
  <si>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</si>
  <si>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</si>
  <si>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</si>
  <si>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</si>
  <si>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</si>
  <si>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</si>
  <si>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</si>
  <si>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</si>
  <si>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</si>
  <si>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</si>
  <si>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</si>
  <si>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</si>
  <si>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</si>
  <si>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</si>
  <si>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</si>
  <si>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</si>
  <si>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</si>
  <si>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</si>
  <si>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</si>
  <si>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</si>
  <si>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</si>
  <si>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</si>
  <si>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</si>
  <si>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</si>
  <si>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</si>
  <si>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</si>
  <si>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</si>
  <si>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</si>
  <si>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</si>
  <si>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</si>
  <si>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</si>
  <si>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</si>
  <si>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</si>
  <si>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</si>
  <si>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</si>
  <si>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</si>
  <si>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</si>
  <si>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</si>
  <si>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</si>
  <si>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</si>
  <si>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</si>
  <si>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</si>
  <si>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</si>
  <si>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</si>
  <si>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</si>
  <si>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</si>
  <si>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</si>
  <si>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</si>
  <si>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</si>
  <si>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</si>
  <si>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</si>
  <si>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</si>
  <si>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</si>
  <si>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</si>
  <si>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</si>
  <si>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</si>
  <si>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</si>
  <si>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</si>
  <si>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</si>
  <si>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</si>
  <si>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</si>
  <si>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</si>
  <si>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</si>
  <si>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</si>
  <si>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</si>
  <si>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</si>
  <si>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</si>
  <si>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</si>
  <si>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</si>
  <si>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</si>
  <si>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</si>
  <si>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</si>
  <si>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</si>
  <si>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</si>
  <si>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</si>
  <si>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</si>
  <si>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</si>
  <si>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</si>
  <si>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</si>
  <si>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</si>
  <si>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</si>
  <si>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</si>
  <si>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</si>
  <si>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</si>
  <si>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</si>
  <si>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</si>
  <si>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</si>
  <si>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</si>
  <si>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</si>
  <si>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</si>
  <si>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</si>
  <si>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</si>
  <si>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</si>
  <si>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</si>
  <si>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</si>
  <si>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</si>
  <si>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</si>
  <si>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</si>
  <si>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</si>
  <si>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</si>
  <si>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</si>
  <si>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</si>
  <si>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</si>
  <si>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</si>
  <si>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</si>
  <si>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</si>
  <si>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</si>
  <si>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</si>
  <si>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</si>
  <si>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</si>
  <si>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</si>
  <si>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</si>
  <si>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</si>
  <si>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</si>
  <si>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</si>
  <si>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</si>
  <si>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</si>
  <si>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</si>
  <si>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</si>
  <si>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</si>
  <si>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</si>
  <si>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</si>
  <si>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</si>
  <si>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</si>
  <si>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</si>
  <si>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</si>
  <si>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</si>
  <si>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</si>
  <si>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</si>
  <si>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</si>
  <si>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</si>
  <si>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</si>
  <si>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</si>
  <si>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</si>
  <si>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</si>
  <si>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</si>
  <si>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</si>
  <si>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</si>
  <si>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</si>
  <si>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</si>
  <si>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</si>
  <si>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</si>
  <si>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</si>
  <si>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</si>
  <si>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</si>
  <si>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</si>
  <si>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</si>
  <si>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</si>
  <si>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</si>
  <si>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</si>
  <si>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</si>
  <si>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</si>
  <si>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</si>
  <si>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</si>
  <si>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</si>
  <si>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</si>
  <si>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</si>
  <si>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</si>
  <si>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</si>
  <si>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</si>
  <si>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</si>
  <si>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</si>
  <si>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</si>
  <si>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</si>
  <si>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</si>
  <si>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</si>
  <si>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</si>
  <si>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</si>
  <si>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</si>
  <si>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</si>
  <si>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</si>
  <si>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</si>
  <si>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</si>
  <si>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</si>
  <si>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</si>
  <si>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</si>
  <si>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</si>
  <si>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</si>
  <si>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</si>
  <si>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</si>
  <si>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</si>
  <si>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</si>
  <si>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</si>
  <si>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</si>
  <si>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</si>
  <si>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</si>
  <si>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</si>
  <si>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</si>
  <si>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</si>
  <si>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</si>
  <si>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</si>
  <si>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</si>
  <si>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</si>
  <si>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</si>
  <si>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</si>
  <si>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</si>
  <si>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</si>
  <si>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</si>
  <si>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</si>
  <si>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</si>
  <si>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</si>
  <si>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</si>
  <si>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</si>
  <si>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</si>
  <si>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</si>
  <si>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</si>
  <si>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</si>
  <si>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</si>
  <si>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</si>
  <si>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</si>
  <si>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</si>
  <si>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</si>
  <si>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</si>
  <si>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</si>
  <si>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</si>
  <si>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</si>
  <si>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</si>
  <si>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</si>
  <si>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</si>
  <si>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</si>
  <si>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</si>
  <si>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</si>
  <si>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</si>
  <si>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</si>
  <si>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</si>
  <si>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</si>
  <si>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</si>
  <si>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</si>
  <si>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</si>
  <si>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</si>
  <si>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</si>
  <si>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</si>
  <si>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</si>
  <si>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</si>
  <si>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</si>
  <si>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</si>
  <si>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</si>
  <si>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</si>
  <si>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</si>
  <si>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</si>
  <si>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</si>
  <si>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</si>
  <si>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</si>
  <si>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</si>
  <si>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</si>
  <si>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</si>
  <si>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</si>
  <si>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</si>
  <si>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</si>
  <si>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</si>
  <si>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</si>
  <si>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</si>
  <si>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</si>
  <si>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</si>
  <si>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</si>
  <si>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</si>
  <si>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</si>
  <si>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</si>
  <si>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</si>
  <si>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</si>
  <si>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</si>
  <si>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</si>
  <si>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</si>
  <si>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</si>
  <si>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</si>
  <si>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</si>
  <si>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</si>
  <si>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</si>
  <si>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</si>
  <si>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</si>
  <si>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</si>
  <si>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</si>
  <si>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</si>
  <si>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</si>
  <si>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</si>
  <si>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</si>
  <si>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</si>
  <si>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</si>
  <si>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</si>
  <si>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</si>
  <si>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</si>
  <si>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</si>
  <si>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</si>
  <si>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</si>
  <si>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</si>
  <si>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</si>
  <si>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</si>
  <si>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</si>
  <si>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</si>
  <si>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</si>
  <si>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</si>
  <si>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</si>
  <si>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</si>
  <si>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</si>
  <si>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</si>
  <si>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</si>
  <si>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</si>
  <si>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</si>
  <si>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</si>
  <si>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</si>
  <si>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</si>
  <si>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</si>
  <si>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</si>
  <si>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</si>
  <si>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</si>
  <si>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</si>
  <si>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</si>
  <si>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</si>
  <si>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</si>
  <si>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</si>
  <si>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</si>
  <si>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</si>
  <si>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</si>
  <si>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</si>
  <si>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</si>
  <si>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</si>
  <si>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</si>
  <si>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</si>
  <si>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</si>
  <si>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</si>
  <si>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</si>
  <si>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</si>
  <si>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</si>
  <si>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</si>
  <si>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</si>
  <si>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</si>
  <si>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</si>
  <si>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</si>
  <si>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</si>
  <si>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</si>
  <si>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</si>
  <si>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</si>
  <si>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</si>
  <si>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</si>
  <si>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</si>
  <si>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</si>
  <si>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</si>
  <si>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</si>
  <si>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</si>
  <si>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</si>
  <si>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</si>
  <si>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</si>
  <si>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</si>
  <si>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</si>
  <si>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</si>
  <si>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</si>
  <si>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</si>
  <si>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</si>
  <si>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</si>
  <si>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</si>
  <si>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</si>
  <si>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</si>
  <si>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</si>
  <si>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</si>
  <si>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</si>
  <si>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</si>
  <si>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</si>
  <si>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</si>
  <si>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</si>
  <si>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</si>
  <si>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</si>
  <si>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</si>
  <si>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</si>
  <si>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</si>
  <si>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</si>
  <si>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</si>
  <si>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</si>
  <si>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</si>
  <si>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</si>
  <si>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</si>
  <si>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</si>
  <si>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</si>
  <si>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</si>
  <si>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</si>
  <si>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</si>
  <si>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</si>
  <si>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</si>
  <si>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</si>
  <si>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</si>
  <si>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</si>
  <si>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</si>
  <si>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</si>
  <si>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</si>
  <si>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</si>
  <si>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</si>
  <si>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</si>
  <si>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</si>
  <si>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</si>
  <si>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</si>
  <si>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</si>
  <si>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</si>
  <si>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</si>
  <si>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</si>
  <si>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</si>
  <si>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</si>
  <si>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</si>
  <si>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</si>
  <si>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</si>
  <si>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</si>
  <si>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</si>
  <si>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</si>
  <si>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</si>
  <si>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</si>
  <si>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</si>
  <si>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</si>
  <si>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</si>
  <si>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</si>
  <si>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</si>
  <si>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</si>
  <si>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</si>
  <si>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</si>
  <si>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</si>
  <si>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</si>
  <si>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</si>
  <si>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</si>
  <si>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</si>
  <si>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</si>
  <si>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</si>
  <si>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</si>
  <si>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</si>
  <si>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</si>
  <si>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</si>
  <si>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</si>
  <si>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</si>
  <si>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</si>
  <si>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</si>
  <si>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</si>
  <si>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</si>
  <si>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</si>
  <si>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</si>
  <si>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</si>
  <si>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</si>
  <si>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</si>
  <si>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</si>
  <si>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</si>
  <si>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</si>
  <si>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</si>
  <si>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</si>
  <si>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</si>
  <si>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</si>
  <si>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</si>
  <si>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</si>
  <si>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</si>
  <si>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</si>
  <si>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</si>
  <si>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</si>
  <si>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</si>
  <si>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</si>
  <si>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</si>
  <si>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</si>
  <si>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</si>
  <si>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</si>
  <si>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</si>
  <si>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</si>
  <si>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</si>
  <si>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</si>
  <si>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</si>
  <si>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</si>
  <si>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</si>
  <si>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</si>
  <si>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</si>
  <si>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</si>
  <si>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</si>
  <si>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</si>
  <si>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</si>
  <si>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</si>
  <si>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</si>
  <si>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</si>
  <si>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</si>
  <si>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</si>
  <si>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</si>
  <si>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</si>
  <si>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</si>
  <si>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</si>
  <si>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</si>
  <si>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</si>
  <si>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</si>
  <si>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</si>
  <si>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</si>
  <si>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</si>
  <si>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</si>
  <si>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</si>
  <si>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</si>
  <si>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</si>
  <si>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</si>
  <si>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</si>
  <si>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</si>
  <si>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</si>
  <si>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</si>
  <si>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</si>
  <si>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</si>
  <si>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</si>
  <si>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</si>
  <si>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</si>
  <si>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</si>
  <si>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</si>
  <si>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</si>
  <si>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</si>
  <si>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</si>
  <si>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</si>
  <si>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</si>
  <si>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</si>
  <si>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</si>
  <si>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</si>
  <si>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</si>
  <si>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</si>
  <si>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</si>
  <si>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</si>
  <si>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</si>
  <si>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</si>
  <si>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</si>
  <si>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</si>
  <si>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</si>
  <si>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</si>
  <si>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</si>
  <si>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</si>
  <si>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</si>
  <si>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</si>
  <si>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</si>
  <si>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</si>
  <si>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</si>
  <si>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</si>
  <si>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</si>
  <si>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</si>
  <si>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</si>
  <si>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</si>
  <si>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</si>
  <si>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</si>
  <si>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</si>
  <si>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</si>
  <si>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</si>
  <si>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</si>
  <si>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</si>
  <si>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</si>
  <si>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</si>
  <si>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</si>
  <si>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</si>
  <si>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</si>
  <si>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</si>
  <si>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</si>
  <si>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</si>
  <si>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</si>
  <si>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</si>
  <si>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</si>
  <si>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</si>
  <si>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</si>
  <si>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</si>
  <si>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</si>
  <si>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</si>
  <si>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</si>
  <si>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</si>
  <si>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</si>
  <si>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</si>
  <si>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</si>
  <si>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</si>
  <si>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</si>
  <si>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</si>
  <si>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</si>
  <si>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</si>
  <si>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</si>
  <si>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</si>
  <si>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</si>
  <si>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</si>
  <si>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</si>
  <si>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</si>
  <si>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</si>
  <si>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</si>
  <si>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</si>
  <si>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</si>
  <si>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</si>
  <si>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</si>
  <si>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</si>
  <si>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</si>
  <si>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</si>
  <si>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</si>
  <si>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</si>
  <si>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</si>
  <si>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</si>
  <si>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</si>
  <si>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</si>
  <si>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</si>
  <si>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</si>
  <si>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</si>
  <si>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</si>
  <si>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</si>
  <si>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</si>
  <si>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</si>
  <si>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</si>
  <si>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</si>
  <si>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</si>
  <si>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</si>
  <si>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</si>
  <si>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</si>
  <si>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</si>
  <si>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</si>
  <si>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</si>
  <si>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</si>
  <si>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</si>
  <si>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</si>
  <si>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</si>
  <si>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</si>
  <si>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</si>
  <si>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</si>
  <si>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</si>
  <si>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</si>
  <si>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</si>
  <si>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</si>
  <si>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</si>
  <si>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</si>
  <si>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</si>
  <si>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</si>
  <si>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</si>
  <si>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</si>
  <si>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</si>
  <si>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</si>
  <si>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</si>
  <si>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</si>
  <si>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</si>
  <si>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</si>
  <si>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</si>
  <si>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</si>
  <si>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</si>
  <si>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</si>
  <si>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</si>
  <si>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</si>
  <si>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</si>
  <si>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</si>
  <si>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</si>
  <si>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</si>
  <si>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</si>
  <si>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</si>
  <si>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</si>
  <si>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</si>
  <si>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</si>
  <si>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</si>
  <si>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</si>
  <si>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</si>
  <si>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</si>
  <si>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</si>
  <si>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</si>
  <si>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</si>
  <si>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</si>
  <si>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</si>
  <si>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</si>
  <si>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</si>
  <si>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</si>
  <si>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</si>
  <si>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</si>
  <si>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</si>
  <si>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</si>
  <si>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</si>
  <si>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</si>
  <si>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</si>
  <si>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</si>
  <si>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</si>
  <si>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</si>
  <si>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</si>
  <si>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</si>
  <si>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</si>
  <si>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</si>
  <si>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</si>
  <si>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</si>
  <si>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</si>
  <si>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</si>
  <si>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</si>
  <si>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</si>
  <si>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</si>
  <si>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</si>
  <si>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</si>
  <si>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</si>
  <si>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</si>
  <si>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</si>
  <si>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</si>
  <si>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</si>
  <si>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</si>
  <si>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</si>
  <si>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</si>
  <si>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</si>
  <si>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</si>
  <si>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</si>
  <si>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</si>
  <si>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</si>
  <si>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</si>
  <si>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</si>
  <si>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</si>
  <si>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</si>
  <si>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</si>
  <si>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</si>
  <si>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</si>
  <si>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</si>
  <si>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</si>
  <si>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</si>
  <si>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</si>
  <si>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</si>
  <si>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</si>
  <si>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</si>
  <si>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</si>
  <si>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</si>
  <si>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</si>
  <si>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</si>
  <si>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</si>
  <si>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</si>
  <si>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</si>
  <si>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</si>
  <si>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</si>
  <si>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</si>
  <si>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</si>
  <si>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</si>
  <si>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</si>
  <si>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</si>
  <si>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</si>
  <si>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</si>
  <si>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</si>
  <si>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</si>
  <si>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</si>
  <si>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</si>
  <si>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</si>
  <si>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</si>
  <si>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</si>
  <si>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</si>
  <si>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</si>
  <si>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</si>
  <si>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</si>
  <si>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</si>
  <si>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</si>
  <si>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</si>
  <si>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</si>
  <si>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</si>
  <si>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</si>
  <si>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</si>
  <si>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</si>
  <si>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</si>
  <si>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</si>
  <si>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</si>
  <si>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</si>
  <si>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</si>
  <si>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</si>
  <si>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</si>
  <si>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</si>
  <si>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</si>
  <si>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</si>
  <si>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</si>
  <si>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</si>
  <si>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</si>
  <si>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</si>
  <si>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</si>
  <si>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</si>
  <si>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</si>
  <si>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</si>
  <si>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</si>
  <si>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</si>
  <si>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</si>
  <si>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</si>
  <si>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</si>
  <si>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</si>
  <si>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</si>
  <si>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</si>
  <si>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</si>
  <si>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</si>
  <si>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</si>
  <si>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</si>
  <si>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</si>
  <si>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</si>
  <si>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</si>
  <si>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</si>
  <si>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</si>
  <si>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</si>
  <si>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</si>
  <si>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</si>
  <si>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</si>
  <si>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</si>
  <si>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</si>
  <si>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</si>
  <si>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</si>
  <si>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</si>
  <si>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</si>
  <si>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</si>
  <si>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</si>
  <si>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</si>
  <si>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</si>
  <si>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</si>
  <si>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</si>
  <si>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</si>
  <si>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</si>
  <si>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</si>
  <si>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</si>
  <si>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</si>
  <si>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</si>
  <si>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</si>
  <si>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</si>
  <si>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</si>
  <si>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</si>
  <si>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</si>
  <si>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</si>
  <si>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</si>
  <si>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</si>
  <si>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</si>
  <si>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</si>
  <si>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</si>
  <si>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</si>
  <si>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</si>
  <si>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</si>
  <si>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</si>
  <si>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</si>
  <si>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</si>
  <si>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</si>
  <si>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</si>
  <si>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</si>
  <si>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</si>
  <si>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</si>
  <si>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</si>
  <si>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</si>
  <si>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</si>
  <si>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</si>
  <si>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</si>
  <si>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</si>
  <si>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</si>
  <si>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</si>
  <si>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</si>
  <si>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</si>
  <si>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</si>
  <si>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</si>
  <si>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</si>
  <si>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</si>
  <si>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</si>
  <si>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</si>
  <si>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</si>
  <si>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</si>
  <si>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</si>
  <si>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</si>
  <si>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</si>
  <si>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</si>
  <si>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</si>
  <si>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</si>
  <si>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</si>
  <si>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</si>
  <si>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</si>
  <si>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</si>
  <si>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</si>
  <si>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</si>
  <si>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</si>
  <si>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</si>
  <si>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</si>
  <si>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</si>
  <si>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</si>
  <si>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</si>
  <si>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</si>
  <si>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</si>
  <si>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</si>
  <si>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</si>
  <si>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</si>
  <si>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</si>
  <si>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</si>
  <si>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</si>
  <si>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</si>
  <si>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</si>
  <si>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</si>
  <si>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</si>
  <si>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</si>
  <si>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</si>
  <si>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</si>
  <si>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</si>
  <si>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</si>
  <si>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</si>
  <si>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</si>
  <si>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</si>
  <si>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</si>
  <si>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</si>
  <si>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</si>
  <si>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</si>
  <si>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</si>
  <si>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</si>
  <si>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</si>
  <si>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</si>
  <si>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</si>
  <si>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</si>
  <si>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</si>
  <si>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</si>
  <si>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</si>
  <si>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</si>
  <si>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</si>
  <si>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</si>
  <si>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</si>
  <si>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</si>
  <si>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</si>
  <si>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</si>
  <si>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</si>
  <si>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</si>
  <si>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</si>
  <si>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</si>
  <si>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</si>
  <si>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</si>
  <si>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</si>
  <si>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</si>
  <si>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</si>
  <si>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</si>
  <si>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</si>
  <si>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</si>
  <si>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</si>
  <si>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</si>
  <si>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</si>
  <si>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</si>
  <si>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</si>
  <si>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</si>
  <si>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</si>
  <si>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</si>
  <si>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</si>
  <si>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</si>
  <si>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</si>
  <si>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</si>
  <si>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</si>
  <si>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</si>
  <si>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</si>
  <si>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</si>
  <si>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</si>
  <si>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</si>
  <si>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</si>
  <si>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</si>
  <si>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</si>
  <si>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</si>
  <si>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</si>
  <si>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</si>
  <si>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</si>
  <si>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</si>
  <si>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</si>
  <si>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</si>
  <si>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</si>
  <si>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</si>
  <si>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</si>
  <si>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</si>
  <si>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</si>
  <si>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</si>
  <si>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</si>
  <si>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</si>
  <si>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</si>
  <si>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</si>
  <si>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</si>
  <si>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</si>
  <si>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</si>
  <si>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</si>
  <si>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</si>
  <si>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</si>
  <si>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</si>
  <si>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</si>
  <si>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</si>
  <si>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</si>
  <si>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</si>
  <si>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</si>
  <si>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</si>
  <si>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</si>
  <si>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</si>
  <si>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</si>
  <si>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</si>
  <si>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</si>
  <si>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</si>
  <si>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</si>
  <si>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</si>
  <si>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</si>
  <si>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</si>
  <si>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</si>
  <si>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</si>
  <si>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</si>
  <si>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</si>
  <si>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</si>
  <si>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</si>
  <si>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</si>
  <si>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</si>
  <si>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</si>
  <si>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</si>
  <si>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</si>
  <si>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</si>
  <si>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</si>
  <si>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</si>
  <si>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</si>
  <si>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</si>
  <si>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</si>
  <si>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</si>
  <si>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</si>
  <si>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</si>
  <si>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</si>
  <si>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</si>
  <si>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</si>
  <si>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</si>
  <si>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</si>
  <si>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</si>
  <si>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</si>
  <si>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</si>
  <si>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</si>
  <si>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</si>
  <si>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</si>
  <si>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</si>
  <si>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</si>
  <si>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</si>
  <si>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</si>
  <si>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</si>
  <si>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</si>
  <si>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</si>
  <si>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</si>
  <si>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</si>
  <si>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</si>
  <si>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</si>
  <si>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</si>
  <si>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</si>
  <si>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</si>
  <si>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</si>
  <si>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</si>
  <si>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</si>
  <si>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</si>
  <si>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</si>
  <si>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</si>
  <si>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</si>
  <si>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</si>
  <si>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</si>
  <si>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</si>
  <si>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</si>
  <si>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</si>
  <si>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</si>
  <si>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</si>
  <si>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</si>
  <si>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</si>
  <si>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</si>
  <si>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</si>
  <si>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</si>
  <si>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</si>
  <si>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</si>
  <si>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</si>
  <si>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</si>
  <si>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</si>
  <si>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</si>
  <si>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</si>
  <si>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</si>
  <si>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</si>
  <si>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</si>
  <si>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</si>
  <si>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</si>
  <si>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</si>
  <si>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</si>
  <si>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</si>
  <si>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</si>
  <si>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</si>
  <si>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</si>
  <si>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</si>
  <si>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</si>
  <si>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</si>
  <si>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</si>
  <si>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</si>
  <si>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</si>
  <si>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</si>
  <si>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</si>
  <si>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</si>
  <si>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</si>
  <si>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</si>
  <si>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</si>
  <si>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</si>
  <si>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</si>
  <si>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</si>
  <si>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</si>
  <si>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</si>
  <si>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</si>
  <si>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</si>
  <si>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</si>
  <si>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</si>
  <si>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</si>
  <si>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</si>
  <si>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</si>
  <si>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</si>
  <si>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</si>
  <si>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</si>
  <si>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</si>
  <si>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</si>
  <si>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</si>
  <si>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</si>
  <si>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</si>
  <si>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</si>
  <si>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</si>
  <si>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</si>
  <si>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</si>
  <si>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</si>
  <si>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</si>
  <si>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</si>
  <si>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</si>
  <si>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</si>
  <si>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</si>
  <si>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</si>
  <si>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</si>
  <si>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</si>
  <si>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</si>
  <si>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</si>
  <si>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</si>
  <si>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</si>
  <si>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</si>
  <si>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</si>
  <si>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</si>
  <si>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</si>
  <si>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</si>
  <si>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</si>
  <si>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</si>
  <si>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</si>
  <si>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</si>
  <si>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</si>
  <si>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</si>
  <si>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</si>
  <si>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</si>
  <si>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</si>
  <si>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</si>
  <si>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</si>
  <si>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</si>
  <si>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</si>
  <si>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</si>
  <si>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</si>
  <si>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</si>
  <si>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</si>
  <si>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</si>
  <si>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</si>
  <si>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</si>
  <si>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</si>
  <si>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</si>
  <si>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</si>
  <si>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</si>
  <si>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</si>
  <si>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</si>
  <si>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</si>
  <si>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</si>
  <si>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</si>
  <si>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</si>
  <si>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</si>
  <si>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</si>
  <si>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</si>
  <si>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</si>
  <si>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</si>
  <si>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</si>
  <si>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</si>
  <si>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</si>
  <si>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</si>
  <si>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</si>
  <si>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</si>
  <si>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</si>
  <si>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</si>
  <si>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</si>
  <si>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</si>
  <si>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</si>
  <si>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</si>
  <si>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</si>
  <si>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</si>
  <si>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</si>
  <si>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</si>
  <si>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</si>
  <si>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</si>
  <si>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</si>
  <si>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</si>
  <si>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</si>
  <si>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</si>
  <si>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</si>
  <si>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</si>
  <si>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</si>
  <si>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</si>
  <si>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</si>
  <si>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</si>
  <si>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</si>
  <si>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</si>
  <si>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</si>
  <si>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</si>
  <si>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</si>
  <si>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</si>
  <si>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</si>
  <si>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</si>
  <si>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</si>
  <si>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</si>
  <si>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</si>
  <si>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</si>
  <si>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</si>
  <si>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</si>
  <si>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</si>
  <si>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</si>
  <si>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</si>
  <si>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</si>
  <si>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</si>
  <si>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</si>
  <si>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</si>
  <si>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</si>
  <si>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</si>
  <si>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</si>
  <si>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</si>
  <si>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</si>
  <si>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</si>
  <si>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</si>
  <si>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</si>
  <si>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</si>
  <si>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</si>
  <si>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</si>
  <si>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</si>
  <si>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</si>
  <si>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</si>
  <si>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</si>
  <si>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</si>
  <si>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</si>
  <si>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</si>
  <si>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</si>
  <si>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</si>
  <si>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</si>
  <si>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</si>
  <si>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</si>
  <si>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</si>
  <si>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</si>
  <si>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</si>
  <si>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</si>
  <si>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</si>
  <si>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</si>
  <si>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</si>
  <si>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</si>
  <si>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</si>
  <si>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</si>
  <si>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</si>
  <si>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</si>
  <si>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</si>
  <si>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</si>
  <si>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</si>
  <si>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</si>
  <si>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</si>
  <si>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</si>
  <si>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</si>
  <si>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</si>
  <si>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</si>
  <si>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</si>
  <si>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</si>
  <si>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</si>
  <si>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</si>
  <si>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</si>
  <si>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</si>
  <si>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</si>
  <si>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</si>
  <si>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</si>
  <si>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</si>
  <si>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</si>
  <si>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</si>
  <si>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</si>
  <si>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</si>
  <si>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</si>
  <si>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</si>
  <si>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</si>
  <si>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</si>
  <si>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</si>
  <si>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</si>
  <si>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</si>
  <si>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</si>
  <si>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</si>
  <si>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</si>
  <si>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</si>
  <si>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</si>
  <si>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</si>
  <si>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</si>
  <si>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</si>
  <si>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</si>
  <si>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</si>
  <si>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</si>
  <si>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</si>
  <si>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</si>
  <si>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</si>
  <si>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</si>
  <si>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</si>
  <si>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</si>
  <si>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</si>
  <si>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</si>
  <si>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</si>
  <si>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</si>
  <si>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</si>
  <si>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</si>
  <si>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</si>
  <si>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</si>
  <si>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</si>
  <si>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</si>
  <si>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</si>
  <si>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</si>
  <si>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</si>
  <si>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</si>
  <si>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</si>
  <si>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</si>
  <si>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</si>
  <si>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</si>
  <si>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</si>
  <si>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</si>
  <si>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</si>
  <si>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</si>
  <si>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</si>
  <si>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</si>
  <si>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</si>
  <si>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</si>
  <si>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</si>
  <si>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</si>
  <si>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</si>
  <si>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</si>
  <si>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</si>
  <si>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</si>
  <si>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</si>
  <si>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</si>
  <si>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</si>
  <si>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</si>
  <si>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</si>
  <si>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</si>
  <si>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</si>
  <si>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</si>
  <si>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</si>
  <si>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</si>
  <si>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</si>
  <si>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</si>
  <si>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</si>
  <si>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</si>
  <si>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</si>
  <si>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</si>
  <si>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</si>
  <si>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</si>
  <si>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</si>
  <si>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</si>
  <si>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</si>
  <si>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</si>
  <si>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</si>
  <si>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</si>
  <si>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</si>
  <si>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</si>
  <si>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</si>
  <si>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</si>
  <si>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</si>
  <si>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</si>
  <si>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</si>
  <si>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</si>
  <si>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</si>
  <si>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</si>
  <si>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</si>
  <si>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</si>
  <si>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</si>
  <si>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</si>
  <si>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</si>
  <si>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</si>
  <si>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</si>
  <si>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</si>
  <si>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</si>
  <si>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</si>
  <si>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</si>
  <si>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</si>
  <si>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</si>
  <si>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</si>
  <si>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</si>
  <si>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</si>
  <si>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</si>
  <si>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</si>
  <si>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</si>
  <si>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</si>
  <si>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</si>
  <si>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</si>
  <si>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</si>
  <si>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</si>
  <si>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</si>
  <si>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</si>
  <si>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</si>
  <si>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</si>
  <si>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</si>
  <si>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</si>
  <si>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</si>
  <si>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</si>
  <si>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</si>
  <si>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</si>
  <si>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</si>
  <si>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</si>
  <si>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</si>
  <si>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</si>
  <si>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</si>
  <si>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</si>
  <si>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</si>
  <si>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</si>
  <si>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</si>
  <si>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</si>
  <si>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</si>
  <si>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</si>
  <si>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</si>
  <si>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</si>
  <si>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</si>
  <si>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</si>
  <si>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</si>
  <si>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</si>
  <si>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</si>
  <si>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</si>
  <si>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</si>
  <si>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</si>
  <si>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</si>
  <si>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</si>
  <si>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</si>
  <si>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</si>
  <si>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</si>
  <si>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</si>
  <si>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</si>
  <si>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</si>
  <si>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</si>
  <si>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</si>
  <si>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</si>
  <si>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</si>
  <si>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</si>
  <si>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</si>
  <si>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</si>
  <si>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</si>
  <si>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</si>
  <si>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</si>
  <si>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</si>
  <si>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</si>
  <si>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</si>
  <si>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</si>
  <si>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</si>
  <si>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</si>
  <si>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</si>
  <si>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</si>
  <si>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</si>
  <si>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</si>
  <si>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</si>
  <si>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</si>
  <si>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</si>
  <si>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</si>
  <si>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</si>
  <si>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</si>
  <si>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</si>
  <si>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</si>
  <si>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</si>
  <si>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</si>
  <si>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</si>
  <si>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</si>
  <si>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</si>
  <si>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</si>
  <si>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</si>
  <si>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</si>
  <si>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</si>
  <si>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</si>
  <si>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</si>
  <si>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</si>
  <si>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</si>
  <si>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</si>
  <si>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</si>
  <si>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</si>
  <si>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</si>
  <si>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</si>
  <si>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</si>
  <si>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</si>
  <si>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</si>
  <si>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</si>
  <si>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</si>
  <si>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</si>
  <si>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</si>
  <si>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</si>
  <si>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</si>
  <si>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</si>
  <si>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</si>
  <si>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</si>
  <si>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</si>
  <si>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</si>
  <si>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</si>
  <si>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</si>
  <si>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</si>
  <si>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</si>
  <si>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</si>
  <si>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</si>
  <si>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</si>
  <si>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</si>
  <si>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</si>
  <si>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</si>
  <si>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</si>
  <si>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</si>
  <si>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</si>
  <si>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</si>
  <si>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</si>
  <si>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</si>
  <si>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</si>
  <si>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</si>
  <si>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</si>
  <si>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</si>
  <si>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</si>
  <si>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</si>
  <si>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</si>
  <si>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</si>
  <si>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</si>
  <si>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</si>
  <si>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</si>
  <si>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</si>
  <si>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</si>
  <si>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</si>
  <si>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</si>
  <si>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</si>
  <si>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</si>
  <si>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</si>
  <si>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</si>
  <si>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</si>
  <si>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</si>
  <si>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</si>
  <si>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</si>
  <si>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</si>
  <si>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</si>
  <si>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</si>
  <si>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</si>
  <si>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</si>
  <si>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</si>
  <si>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</si>
  <si>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</si>
  <si>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</si>
  <si>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</si>
  <si>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</si>
  <si>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</si>
  <si>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</si>
  <si>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</si>
  <si>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</si>
  <si>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</si>
  <si>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</si>
  <si>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</si>
  <si>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</si>
  <si>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</si>
  <si>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</si>
  <si>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</si>
  <si>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</si>
  <si>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</si>
  <si>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</si>
  <si>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</si>
  <si>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</si>
  <si>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</si>
  <si>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</si>
  <si>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</si>
  <si>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</si>
  <si>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</si>
  <si>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</si>
  <si>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</si>
  <si>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</si>
  <si>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</si>
  <si>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</si>
  <si>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</si>
  <si>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</si>
  <si>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</si>
  <si>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</si>
  <si>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</si>
  <si>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</si>
  <si>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</si>
  <si>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</si>
  <si>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</si>
  <si>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</si>
  <si>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</si>
  <si>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</si>
  <si>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</si>
  <si>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</si>
  <si>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</si>
  <si>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</si>
  <si>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</si>
  <si>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</si>
  <si>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</si>
  <si>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</si>
  <si>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</si>
  <si>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</si>
  <si>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</si>
  <si>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</si>
  <si>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</si>
  <si>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</si>
  <si>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</si>
  <si>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</si>
  <si>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</si>
  <si>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</si>
  <si>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</si>
  <si>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</si>
  <si>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</si>
  <si>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</si>
  <si>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</si>
  <si>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</si>
  <si>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</si>
  <si>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</si>
  <si>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</si>
  <si>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</si>
  <si>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</si>
  <si>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</si>
  <si>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</si>
  <si>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</si>
  <si>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</si>
  <si>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</si>
  <si>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</si>
  <si>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</si>
  <si>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</si>
  <si>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</si>
  <si>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</si>
  <si>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</si>
  <si>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</si>
  <si>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</si>
  <si>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</si>
  <si>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</si>
  <si>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</si>
  <si>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</si>
  <si>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</si>
  <si>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</si>
  <si>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</si>
  <si>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</si>
  <si>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</si>
  <si>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</si>
  <si>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</si>
  <si>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</si>
  <si>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</si>
  <si>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</si>
  <si>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</si>
  <si>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</si>
  <si>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</si>
  <si>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</si>
  <si>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</si>
  <si>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</si>
  <si>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</si>
  <si>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</si>
  <si>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</si>
  <si>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</si>
  <si>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</si>
  <si>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</si>
  <si>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</si>
  <si>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</si>
  <si>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</si>
  <si>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</si>
  <si>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</si>
  <si>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</si>
  <si>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</si>
  <si>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</si>
  <si>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</si>
  <si>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</si>
  <si>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</si>
  <si>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</si>
  <si>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</si>
  <si>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</si>
  <si>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</si>
  <si>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</si>
  <si>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</si>
  <si>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</si>
  <si>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</si>
  <si>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</si>
  <si>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</si>
  <si>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</si>
  <si>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</si>
  <si>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</si>
  <si>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</si>
  <si>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</si>
  <si>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</si>
  <si>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</si>
  <si>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</si>
  <si>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</si>
  <si>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</si>
  <si>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</si>
  <si>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</si>
  <si>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</si>
  <si>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</si>
  <si>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</si>
  <si>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</si>
  <si>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</si>
  <si>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</si>
  <si>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</si>
  <si>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</si>
  <si>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</si>
  <si>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</si>
  <si>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</si>
  <si>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</si>
  <si>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</si>
  <si>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</si>
  <si>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</si>
  <si>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</si>
  <si>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</si>
  <si>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</si>
  <si>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</si>
  <si>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</si>
  <si>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</si>
  <si>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</si>
  <si>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</si>
  <si>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</si>
  <si>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</si>
  <si>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</si>
  <si>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</si>
  <si>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</si>
  <si>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</si>
  <si>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</si>
  <si>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</si>
  <si>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</si>
  <si>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</si>
  <si>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</si>
  <si>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</si>
  <si>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</si>
  <si>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</si>
  <si>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</si>
  <si>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</si>
  <si>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</si>
  <si>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</si>
  <si>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</si>
  <si>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</si>
  <si>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</si>
  <si>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</si>
  <si>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</si>
  <si>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</si>
  <si>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</si>
  <si>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</si>
  <si>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</si>
  <si>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</si>
  <si>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</si>
  <si>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</si>
  <si>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</si>
  <si>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</si>
  <si>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</si>
  <si>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</si>
  <si>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</si>
  <si>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</si>
  <si>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</si>
  <si>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</si>
  <si>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</si>
  <si>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</si>
  <si>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</si>
  <si>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</si>
  <si>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</si>
  <si>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</si>
  <si>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</si>
  <si>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</si>
  <si>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</si>
  <si>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</si>
  <si>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</si>
  <si>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</si>
  <si>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</si>
  <si>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</si>
  <si>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</si>
  <si>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</si>
  <si>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</si>
  <si>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</si>
  <si>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</si>
  <si>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</si>
  <si>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</si>
  <si>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</si>
  <si>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</si>
  <si>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</si>
  <si>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</si>
  <si>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</si>
  <si>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</si>
  <si>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</si>
  <si>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</si>
  <si>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</si>
  <si>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</si>
  <si>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</si>
  <si>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</si>
  <si>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</si>
  <si>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</si>
  <si>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</si>
  <si>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</si>
  <si>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</si>
  <si>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</si>
  <si>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</si>
  <si>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</si>
  <si>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</si>
  <si>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</si>
  <si>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</si>
  <si>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</si>
  <si>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</si>
  <si>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</si>
  <si>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</si>
  <si>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</si>
  <si>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</si>
  <si>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</si>
  <si>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</si>
  <si>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</si>
  <si>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</si>
  <si>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</si>
  <si>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</si>
  <si>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</si>
  <si>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</si>
  <si>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</si>
  <si>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</si>
  <si>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</si>
  <si>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</si>
  <si>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</si>
  <si>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</si>
  <si>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</si>
  <si>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</si>
  <si>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</si>
  <si>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</si>
  <si>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</si>
  <si>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</si>
  <si>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</si>
  <si>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</si>
  <si>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</si>
  <si>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</si>
  <si>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</si>
  <si>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</si>
  <si>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</si>
  <si>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</si>
  <si>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</si>
  <si>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</si>
  <si>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</si>
  <si>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</si>
  <si>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</si>
  <si>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</si>
  <si>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</si>
  <si>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</si>
  <si>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</si>
  <si>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</si>
  <si>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</si>
  <si>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</si>
  <si>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</si>
  <si>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</si>
  <si>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</si>
  <si>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</si>
  <si>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</si>
  <si>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</si>
  <si>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</si>
  <si>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</si>
  <si>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</si>
  <si>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</si>
  <si>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</si>
  <si>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</si>
  <si>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</si>
  <si>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</si>
  <si>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</si>
  <si>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</si>
  <si>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</si>
  <si>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</si>
  <si>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</si>
  <si>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</si>
  <si>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</si>
  <si>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</si>
  <si>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</si>
  <si>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</si>
  <si>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</si>
  <si>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</si>
  <si>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</si>
  <si>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</si>
  <si>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</si>
  <si>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</si>
  <si>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</si>
  <si>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</si>
  <si>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</si>
  <si>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</si>
  <si>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</si>
  <si>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</si>
  <si>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</si>
  <si>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</si>
  <si>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</si>
  <si>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</si>
  <si>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</si>
  <si>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</si>
  <si>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</si>
  <si>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</si>
  <si>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</si>
  <si>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</si>
  <si>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</si>
  <si>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</si>
  <si>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</si>
  <si>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</si>
  <si>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</si>
  <si>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</si>
  <si>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</si>
  <si>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</si>
  <si>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</si>
  <si>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</si>
  <si>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</si>
  <si>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</si>
  <si>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</si>
  <si>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</si>
  <si>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</si>
  <si>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</si>
  <si>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</si>
  <si>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</si>
  <si>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</si>
  <si>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</si>
  <si>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</si>
  <si>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</si>
  <si>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</si>
  <si>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</si>
  <si>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</si>
  <si>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</si>
  <si>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</si>
  <si>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</si>
  <si>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</si>
  <si>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</si>
  <si>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</si>
  <si>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</si>
  <si>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</si>
  <si>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</si>
  <si>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</si>
  <si>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</si>
  <si>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</si>
  <si>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</si>
  <si>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</si>
  <si>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</si>
  <si>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</si>
  <si>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</si>
  <si>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</si>
  <si>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</si>
  <si>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</si>
  <si>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</si>
  <si>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</si>
  <si>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</si>
  <si>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</si>
  <si>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</si>
  <si>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</si>
  <si>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</si>
  <si>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</si>
  <si>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</si>
  <si>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</si>
  <si>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</si>
  <si>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</si>
  <si>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</si>
  <si>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</si>
  <si>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</si>
  <si>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</si>
  <si>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</si>
  <si>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</si>
  <si>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</si>
  <si>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</si>
  <si>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</si>
  <si>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</si>
  <si>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</si>
  <si>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</si>
  <si>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</si>
  <si>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</si>
  <si>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</si>
  <si>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</si>
  <si>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</si>
  <si>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</si>
  <si>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</si>
  <si>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</si>
  <si>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</si>
  <si>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</si>
  <si>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</si>
  <si>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</si>
  <si>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</si>
  <si>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</si>
  <si>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</si>
  <si>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</si>
  <si>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</si>
  <si>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</si>
  <si>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</si>
  <si>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</si>
  <si>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</si>
  <si>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</si>
  <si>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</si>
  <si>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</si>
  <si>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</si>
  <si>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</si>
  <si>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</si>
  <si>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</si>
  <si>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</si>
  <si>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</si>
  <si>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</si>
  <si>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</si>
  <si>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</si>
  <si>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</si>
  <si>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</si>
  <si>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</si>
  <si>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</si>
  <si>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</si>
  <si>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</si>
  <si>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</si>
  <si>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</si>
  <si>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</si>
  <si>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</si>
  <si>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</si>
  <si>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</si>
  <si>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</si>
  <si>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</si>
  <si>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</si>
  <si>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</si>
  <si>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</si>
  <si>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</si>
  <si>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</si>
  <si>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</si>
  <si>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</si>
  <si>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</si>
  <si>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</si>
  <si>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</si>
  <si>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</si>
  <si>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</si>
  <si>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</si>
  <si>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</si>
  <si>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</si>
  <si>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</si>
  <si>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</si>
  <si>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</si>
  <si>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</si>
  <si>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</si>
  <si>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</si>
  <si>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</si>
  <si>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</si>
  <si>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</si>
  <si>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</si>
  <si>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</si>
  <si>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</si>
  <si>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</si>
  <si>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</si>
  <si>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</si>
  <si>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</si>
  <si>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</si>
  <si>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</si>
  <si>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</si>
  <si>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</si>
  <si>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</si>
  <si>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</si>
  <si>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</si>
  <si>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</si>
  <si>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</si>
  <si>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</si>
  <si>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</si>
  <si>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</si>
  <si>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</si>
  <si>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</si>
  <si>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</si>
  <si>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</si>
  <si>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</si>
  <si>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</si>
  <si>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</si>
  <si>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</si>
  <si>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</si>
  <si>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</si>
  <si>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</si>
  <si>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</si>
  <si>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</si>
  <si>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</si>
  <si>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</si>
  <si>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</si>
  <si>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</si>
  <si>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</si>
  <si>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</si>
  <si>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</si>
  <si>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</si>
  <si>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</si>
  <si>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</si>
  <si>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</si>
  <si>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</si>
  <si>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</si>
  <si>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</si>
  <si>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</si>
  <si>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</si>
  <si>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</si>
  <si>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</si>
  <si>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</si>
  <si>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</si>
  <si>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</si>
  <si>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</si>
  <si>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</si>
  <si>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</si>
  <si>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</si>
  <si>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</si>
  <si>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</si>
  <si>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</si>
  <si>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</si>
  <si>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</si>
  <si>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</si>
  <si>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</si>
  <si>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</si>
  <si>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</si>
  <si>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</si>
  <si>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</si>
  <si>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</si>
  <si>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</si>
  <si>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</si>
  <si>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</si>
  <si>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</si>
  <si>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</si>
  <si>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</si>
  <si>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</si>
  <si>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</si>
  <si>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</si>
  <si>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</si>
  <si>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</si>
  <si>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</si>
  <si>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</si>
  <si>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</si>
  <si>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</si>
  <si>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</si>
  <si>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</si>
  <si>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</si>
  <si>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</si>
  <si>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</si>
  <si>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</si>
  <si>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</si>
  <si>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</si>
  <si>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</si>
  <si>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</si>
  <si>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</si>
  <si>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</si>
  <si>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</si>
  <si>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</si>
  <si>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</si>
  <si>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</si>
  <si>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</si>
  <si>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</si>
  <si>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</si>
  <si>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</si>
  <si>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</si>
  <si>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</si>
  <si>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</si>
  <si>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</si>
  <si>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</si>
  <si>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</si>
  <si>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</si>
  <si>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</si>
  <si>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</si>
  <si>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</si>
  <si>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</si>
  <si>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</si>
  <si>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</si>
  <si>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</si>
  <si>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</si>
  <si>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</si>
  <si>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</si>
  <si>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</si>
  <si>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</si>
  <si>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</si>
  <si>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</si>
  <si>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</si>
  <si>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</si>
  <si>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</si>
  <si>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</si>
  <si>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</si>
  <si>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</si>
  <si>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</si>
  <si>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</si>
  <si>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</si>
  <si>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</si>
  <si>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</si>
  <si>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</si>
  <si>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</si>
  <si>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</si>
  <si>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</si>
  <si>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</si>
  <si>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</si>
  <si>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</si>
  <si>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</si>
  <si>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</si>
  <si>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</si>
  <si>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</si>
  <si>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</si>
  <si>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</si>
  <si>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</si>
  <si>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</si>
  <si>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</si>
  <si>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</si>
  <si>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</si>
  <si>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</si>
  <si>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</si>
  <si>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</si>
  <si>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</si>
  <si>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</si>
  <si>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</si>
  <si>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</si>
  <si>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</si>
  <si>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</si>
  <si>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</si>
  <si>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</si>
  <si>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</si>
  <si>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</si>
  <si>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</si>
  <si>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</si>
  <si>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</si>
  <si>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</si>
  <si>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</si>
  <si>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</si>
  <si>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</si>
  <si>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</si>
  <si>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</si>
  <si>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</si>
  <si>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</si>
  <si>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</si>
  <si>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</si>
  <si>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</si>
  <si>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</si>
  <si>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</si>
  <si>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</si>
  <si>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</si>
  <si>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</si>
  <si>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</si>
  <si>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</si>
  <si>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</si>
  <si>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</si>
  <si>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</si>
  <si>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</si>
  <si>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</si>
  <si>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</si>
  <si>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</si>
  <si>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</si>
  <si>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</si>
  <si>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</si>
  <si>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</si>
  <si>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</si>
  <si>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</si>
  <si>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</si>
  <si>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</si>
  <si>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</si>
  <si>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</si>
  <si>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</si>
  <si>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</si>
  <si>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</si>
  <si>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</si>
  <si>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</si>
  <si>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</si>
  <si>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</si>
  <si>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</si>
  <si>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</si>
  <si>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</si>
  <si>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</si>
  <si>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</si>
  <si>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</si>
  <si>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</si>
  <si>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</si>
  <si>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</si>
  <si>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</si>
  <si>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</si>
  <si>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</si>
  <si>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</si>
  <si>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</si>
  <si>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</si>
  <si>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</si>
  <si>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</si>
  <si>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</si>
  <si>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</si>
  <si>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</si>
  <si>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</si>
  <si>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</si>
  <si>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</si>
  <si>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</si>
  <si>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</si>
  <si>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</si>
  <si>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</si>
  <si>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</si>
  <si>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</si>
  <si>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</si>
  <si>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</si>
  <si>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</si>
  <si>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</si>
  <si>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</si>
  <si>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</si>
  <si>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</si>
  <si>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</si>
  <si>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</si>
  <si>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</si>
  <si>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</si>
  <si>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</si>
  <si>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</si>
  <si>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</si>
  <si>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</si>
  <si>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</si>
  <si>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</si>
  <si>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</si>
  <si>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</si>
  <si>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</si>
  <si>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</si>
  <si>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</si>
  <si>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</si>
  <si>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</si>
  <si>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</si>
  <si>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</si>
  <si>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</si>
  <si>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</si>
  <si>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</si>
  <si>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</si>
  <si>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</si>
  <si>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</si>
  <si>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</si>
  <si>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</si>
  <si>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</si>
  <si>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</si>
  <si>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</si>
  <si>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</si>
  <si>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</si>
  <si>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</si>
  <si>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</si>
  <si>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</si>
  <si>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</si>
  <si>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</si>
  <si>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</si>
  <si>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</si>
  <si>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</si>
  <si>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</si>
  <si>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</si>
  <si>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</si>
  <si>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</si>
  <si>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</si>
  <si>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</si>
  <si>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</si>
  <si>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</si>
  <si>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</si>
  <si>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</si>
  <si>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</si>
  <si>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</si>
  <si>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</si>
  <si>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</si>
  <si>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</si>
  <si>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</si>
  <si>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</si>
  <si>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</si>
  <si>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</si>
  <si>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</si>
  <si>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</si>
  <si>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</si>
  <si>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</si>
  <si>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</si>
  <si>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</si>
  <si>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</si>
  <si>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</si>
  <si>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</si>
  <si>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</si>
  <si>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</si>
  <si>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</si>
  <si>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</si>
  <si>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</si>
  <si>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</si>
  <si>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</si>
  <si>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</si>
  <si>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</si>
  <si>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</si>
  <si>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</si>
  <si>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</si>
  <si>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</si>
  <si>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</si>
  <si>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</si>
  <si>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</si>
  <si>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</si>
  <si>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</si>
  <si>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</si>
  <si>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</si>
  <si>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</si>
  <si>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</si>
  <si>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</si>
  <si>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</si>
  <si>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</si>
  <si>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</si>
  <si>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</si>
  <si>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</si>
  <si>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</si>
  <si>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</si>
  <si>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</si>
  <si>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</si>
  <si>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</si>
  <si>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</si>
  <si>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</si>
  <si>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</si>
  <si>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</si>
  <si>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</si>
  <si>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</si>
  <si>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</si>
  <si>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</si>
  <si>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</si>
  <si>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</si>
  <si>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</si>
  <si>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</si>
  <si>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</si>
  <si>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</si>
  <si>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</si>
  <si>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</si>
  <si>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</si>
  <si>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</si>
  <si>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</si>
  <si>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</si>
  <si>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</si>
  <si>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</si>
  <si>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</si>
  <si>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</si>
  <si>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</si>
  <si>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</si>
  <si>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</si>
  <si>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</si>
  <si>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</si>
  <si>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</si>
  <si>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</si>
  <si>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</si>
  <si>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</si>
  <si>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</si>
  <si>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</si>
  <si>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</si>
  <si>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</si>
  <si>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</si>
  <si>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</si>
  <si>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</si>
  <si>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</si>
  <si>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</si>
  <si>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</si>
  <si>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</si>
  <si>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</si>
  <si>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</si>
  <si>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</si>
  <si>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</si>
  <si>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</si>
  <si>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</si>
  <si>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</si>
  <si>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</si>
  <si>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</si>
  <si>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</si>
  <si>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</si>
  <si>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</si>
  <si>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</si>
  <si>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</si>
  <si>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</si>
  <si>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</si>
  <si>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</si>
  <si>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</si>
  <si>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</si>
  <si>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</si>
  <si>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</si>
  <si>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</si>
  <si>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</si>
  <si>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</si>
  <si>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</si>
  <si>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</si>
  <si>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</si>
  <si>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</si>
  <si>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</si>
  <si>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</si>
  <si>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</si>
  <si>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</si>
  <si>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</si>
  <si>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</si>
  <si>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</si>
  <si>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</si>
  <si>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</si>
  <si>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</si>
  <si>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</si>
  <si>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</si>
  <si>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</si>
  <si>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</si>
  <si>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</si>
  <si>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</si>
  <si>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</si>
  <si>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</si>
  <si>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</si>
  <si>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</si>
  <si>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</si>
  <si>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</si>
  <si>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</si>
  <si>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</si>
  <si>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</si>
  <si>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</si>
  <si>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</si>
  <si>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</si>
  <si>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</si>
  <si>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</si>
  <si>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</si>
  <si>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</si>
  <si>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</si>
  <si>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</si>
  <si>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</si>
  <si>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</si>
  <si>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</si>
  <si>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</si>
  <si>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</si>
  <si>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</si>
  <si>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</si>
  <si>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</si>
  <si>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</si>
  <si>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</si>
  <si>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</si>
  <si>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</si>
  <si>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</si>
  <si>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</si>
  <si>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</si>
  <si>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</si>
  <si>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</si>
  <si>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</si>
  <si>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</si>
  <si>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</si>
  <si>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</si>
  <si>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</si>
  <si>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</si>
  <si>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</si>
  <si>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</si>
  <si>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</si>
  <si>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</si>
  <si>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</si>
  <si>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</si>
  <si>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</si>
  <si>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</si>
  <si>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</si>
  <si>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</si>
  <si>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</si>
  <si>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</si>
  <si>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</si>
  <si>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</si>
  <si>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</si>
  <si>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</si>
  <si>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</si>
  <si>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</si>
  <si>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</si>
  <si>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</si>
  <si>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</si>
  <si>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</si>
  <si>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</si>
  <si>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</si>
  <si>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</si>
  <si>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</si>
  <si>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</si>
  <si>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</si>
  <si>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</si>
  <si>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</si>
  <si>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</si>
  <si>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</si>
  <si>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</si>
  <si>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</si>
  <si>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</si>
  <si>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</si>
  <si>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</si>
  <si>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</si>
  <si>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</si>
  <si>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</si>
  <si>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</si>
  <si>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</si>
  <si>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</si>
  <si>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</si>
  <si>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</si>
  <si>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</si>
  <si>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</si>
  <si>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</si>
  <si>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</si>
  <si>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</si>
  <si>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</si>
  <si>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</si>
  <si>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</si>
  <si>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</si>
  <si>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</si>
  <si>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</si>
  <si>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</si>
  <si>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</si>
  <si>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</si>
  <si>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</si>
  <si>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</si>
  <si>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</si>
  <si>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</si>
  <si>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</si>
  <si>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</si>
  <si>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</si>
  <si>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</si>
  <si>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</si>
  <si>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</si>
  <si>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</si>
  <si>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</si>
  <si>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</si>
  <si>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</si>
  <si>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</si>
  <si>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</si>
  <si>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</si>
  <si>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</si>
  <si>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</si>
  <si>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</si>
  <si>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</si>
  <si>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</si>
  <si>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</si>
  <si>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</si>
  <si>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</si>
  <si>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</si>
  <si>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</si>
  <si>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</si>
  <si>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</si>
  <si>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</si>
  <si>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</si>
  <si>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</si>
  <si>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</si>
  <si>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</si>
  <si>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</si>
  <si>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</si>
  <si>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</si>
  <si>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</si>
  <si>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</si>
  <si>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</si>
  <si>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</si>
  <si>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</si>
  <si>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</si>
  <si>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</si>
  <si>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</si>
  <si>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</si>
  <si>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</si>
  <si>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</si>
  <si>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</si>
  <si>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</si>
  <si>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</si>
  <si>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</si>
  <si>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</si>
  <si>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</si>
  <si>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</si>
  <si>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</si>
  <si>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</si>
  <si>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</si>
  <si>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</si>
  <si>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</si>
  <si>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</si>
  <si>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</si>
  <si>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</si>
  <si>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</si>
  <si>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</si>
  <si>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</si>
  <si>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</si>
  <si>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</si>
  <si>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</si>
  <si>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</si>
  <si>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</si>
  <si>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</si>
  <si>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</si>
  <si>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</si>
  <si>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</si>
  <si>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</si>
  <si>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</si>
  <si>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</si>
  <si>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</si>
  <si>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</si>
  <si>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</si>
  <si>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</si>
  <si>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</si>
  <si>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</si>
  <si>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</si>
  <si>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</si>
  <si>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</si>
  <si>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</si>
  <si>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</si>
  <si>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</si>
  <si>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</si>
  <si>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</si>
  <si>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</si>
  <si>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</si>
  <si>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</si>
  <si>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</si>
  <si>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</si>
  <si>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</si>
  <si>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</si>
  <si>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</si>
  <si>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</si>
  <si>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</si>
  <si>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</si>
  <si>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</si>
  <si>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</si>
  <si>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</si>
  <si>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</si>
  <si>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</si>
  <si>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</si>
  <si>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</si>
  <si>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</si>
  <si>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</si>
  <si>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</si>
  <si>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</si>
  <si>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</si>
  <si>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</si>
  <si>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</si>
  <si>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</si>
  <si>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</si>
  <si>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</si>
  <si>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</si>
  <si>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</si>
  <si>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</si>
  <si>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</si>
  <si>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</si>
  <si>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</si>
  <si>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</si>
  <si>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</si>
  <si>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</si>
  <si>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</si>
  <si>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</si>
  <si>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</si>
  <si>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</si>
  <si>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</si>
  <si>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</si>
  <si>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</si>
  <si>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</si>
  <si>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</si>
  <si>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</si>
  <si>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</si>
  <si>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</si>
  <si>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</si>
  <si>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</si>
  <si>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</si>
  <si>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</si>
  <si>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</si>
  <si>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</si>
  <si>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</si>
  <si>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</si>
  <si>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</si>
  <si>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</si>
  <si>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</si>
  <si>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</si>
  <si>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</si>
  <si>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</si>
  <si>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</si>
  <si>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</si>
  <si>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</si>
  <si>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</si>
  <si>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</si>
  <si>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</si>
  <si>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</si>
  <si>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</si>
  <si>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</si>
  <si>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</si>
  <si>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</si>
  <si>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</si>
  <si>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</si>
  <si>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</si>
  <si>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</si>
  <si>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</si>
  <si>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</si>
  <si>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</si>
  <si>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</si>
  <si>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</si>
  <si>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</si>
  <si>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</si>
  <si>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</si>
  <si>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</si>
  <si>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</si>
  <si>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</si>
  <si>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</si>
  <si>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</si>
  <si>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</si>
  <si>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</si>
  <si>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</si>
  <si>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</si>
  <si>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</si>
  <si>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</si>
  <si>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</si>
  <si>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</si>
  <si>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</si>
  <si>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</si>
  <si>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</si>
  <si>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</si>
  <si>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</si>
  <si>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</si>
  <si>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</si>
  <si>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</si>
  <si>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</si>
  <si>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</si>
  <si>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</si>
  <si>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</si>
  <si>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</si>
  <si>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</si>
  <si>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</si>
  <si>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</si>
  <si>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</si>
  <si>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</si>
  <si>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</si>
  <si>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</si>
  <si>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</si>
  <si>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</si>
  <si>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</si>
  <si>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</si>
  <si>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</si>
  <si>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</si>
  <si>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</si>
  <si>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</si>
  <si>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</si>
  <si>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</si>
  <si>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</si>
  <si>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</si>
  <si>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</si>
  <si>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</si>
  <si>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</si>
  <si>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</si>
  <si>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</si>
  <si>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</si>
  <si>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</si>
  <si>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</si>
  <si>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</si>
  <si>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</si>
  <si>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</si>
  <si>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</si>
  <si>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</si>
  <si>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</si>
  <si>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</si>
  <si>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</si>
  <si>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</si>
  <si>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</si>
  <si>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</si>
  <si>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</si>
  <si>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</si>
  <si>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</si>
  <si>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</si>
  <si>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</si>
  <si>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</si>
  <si>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</si>
  <si>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</si>
  <si>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</si>
  <si>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</si>
  <si>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</si>
  <si>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</si>
  <si>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</si>
  <si>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</si>
  <si>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</si>
  <si>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</si>
  <si>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</si>
  <si>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</si>
  <si>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</si>
  <si>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</si>
  <si>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</si>
  <si>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</si>
  <si>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</si>
  <si>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</si>
  <si>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</si>
  <si>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</si>
  <si>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</si>
  <si>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</si>
  <si>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</si>
  <si>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</si>
  <si>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</si>
  <si>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</si>
  <si>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</si>
  <si>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</si>
  <si>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</si>
  <si>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</si>
  <si>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</si>
  <si>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</si>
  <si>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</si>
  <si>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</si>
  <si>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</si>
  <si>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</si>
  <si>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</si>
  <si>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</si>
  <si>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</si>
  <si>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</si>
  <si>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</si>
  <si>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</si>
  <si>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</si>
  <si>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</si>
  <si>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</si>
  <si>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</si>
  <si>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</si>
  <si>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</si>
  <si>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</si>
  <si>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</si>
  <si>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</si>
  <si>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</si>
  <si>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</si>
  <si>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</si>
  <si>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</si>
  <si>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</si>
  <si>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</si>
  <si>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</si>
  <si>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</si>
  <si>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</si>
  <si>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</si>
  <si>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</si>
  <si>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</si>
  <si>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</si>
  <si>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</si>
  <si>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</si>
  <si>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</si>
  <si>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</si>
  <si>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</si>
  <si>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</si>
  <si>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</si>
  <si>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</si>
  <si>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</si>
  <si>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</si>
  <si>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</si>
  <si>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</si>
  <si>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</si>
  <si>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</si>
  <si>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</si>
  <si>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</si>
  <si>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</si>
  <si>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</si>
  <si>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</si>
  <si>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</si>
  <si>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</si>
  <si>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</si>
  <si>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</si>
  <si>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</si>
  <si>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</si>
  <si>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</si>
  <si>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</si>
  <si>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</si>
  <si>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</si>
  <si>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</si>
  <si>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</si>
  <si>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</si>
  <si>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</si>
  <si>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</si>
  <si>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</si>
  <si>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</si>
  <si>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</si>
  <si>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</si>
  <si>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</si>
  <si>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</si>
  <si>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</si>
  <si>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</si>
  <si>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</si>
  <si>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</si>
  <si>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</si>
  <si>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</si>
  <si>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</si>
  <si>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</si>
  <si>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</si>
  <si>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</si>
  <si>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</si>
  <si>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</si>
  <si>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</si>
  <si>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</si>
  <si>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</si>
  <si>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</si>
  <si>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</si>
  <si>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</si>
  <si>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</si>
  <si>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</si>
  <si>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</si>
  <si>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</si>
  <si>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</si>
  <si>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</si>
  <si>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</si>
  <si>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</si>
  <si>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</si>
  <si>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</si>
  <si>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</si>
  <si>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</si>
  <si>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</si>
  <si>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</si>
  <si>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</si>
  <si>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</si>
  <si>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</si>
  <si>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</si>
  <si>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</si>
  <si>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</si>
  <si>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</si>
  <si>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</si>
  <si>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</si>
  <si>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</si>
  <si>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</si>
  <si>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</si>
  <si>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</si>
  <si>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</si>
  <si>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</si>
  <si>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</si>
  <si>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</si>
  <si>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</si>
  <si>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</si>
  <si>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</si>
  <si>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</si>
  <si>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</si>
  <si>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</si>
  <si>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</si>
  <si>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</si>
  <si>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</si>
  <si>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</si>
  <si>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</si>
  <si>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</si>
  <si>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</si>
  <si>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</si>
  <si>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</si>
  <si>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</si>
  <si>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</si>
  <si>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</si>
  <si>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</si>
  <si>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</si>
  <si>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</si>
  <si>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</si>
  <si>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</si>
  <si>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</si>
  <si>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</si>
  <si>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</si>
  <si>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</si>
  <si>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</si>
  <si>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</si>
  <si>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</si>
  <si>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</si>
  <si>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</si>
  <si>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</si>
  <si>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</si>
  <si>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</si>
  <si>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</si>
  <si>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</si>
  <si>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</si>
  <si>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</si>
  <si>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</si>
  <si>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</si>
  <si>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</si>
  <si>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</si>
  <si>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</si>
  <si>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</si>
  <si>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</si>
  <si>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</si>
  <si>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</si>
  <si>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</si>
  <si>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</si>
  <si>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</si>
  <si>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</si>
  <si>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</si>
  <si>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</si>
  <si>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</si>
  <si>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</si>
  <si>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</si>
  <si>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</si>
  <si>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</si>
  <si>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</si>
  <si>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</si>
  <si>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</si>
  <si>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</si>
  <si>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</si>
  <si>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</si>
  <si>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</si>
  <si>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</si>
  <si>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</si>
  <si>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</si>
  <si>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</si>
  <si>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</si>
  <si>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</si>
  <si>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</si>
  <si>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</si>
  <si>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</si>
  <si>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</si>
  <si>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</si>
  <si>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</si>
  <si>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</si>
  <si>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</si>
  <si>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</si>
  <si>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</si>
  <si>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</si>
  <si>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</si>
  <si>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</si>
  <si>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</si>
  <si>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</si>
  <si>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</si>
  <si>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</si>
  <si>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</si>
  <si>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</si>
  <si>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</si>
  <si>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</si>
  <si>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</si>
  <si>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</si>
  <si>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</si>
  <si>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</si>
  <si>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</si>
  <si>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</si>
  <si>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</si>
  <si>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</si>
  <si>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</si>
  <si>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</si>
  <si>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</si>
  <si>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</si>
  <si>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</si>
  <si>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</si>
  <si>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</si>
  <si>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</si>
  <si>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</si>
  <si>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</si>
  <si>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</si>
  <si>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</si>
  <si>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</si>
  <si>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</si>
  <si>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</si>
  <si>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</si>
  <si>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</si>
  <si>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</si>
  <si>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</si>
  <si>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</si>
  <si>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</si>
  <si>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</si>
  <si>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</si>
  <si>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</si>
  <si>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</si>
  <si>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</si>
  <si>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</si>
  <si>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</si>
  <si>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</si>
  <si>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</si>
  <si>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</si>
  <si>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</si>
  <si>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</si>
  <si>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</si>
  <si>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</si>
  <si>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</si>
  <si>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</si>
  <si>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</si>
  <si>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</si>
  <si>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</si>
  <si>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</si>
  <si>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</si>
  <si>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</si>
  <si>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</si>
  <si>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</si>
  <si>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</si>
  <si>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</si>
  <si>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</si>
  <si>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</si>
  <si>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</si>
  <si>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</si>
  <si>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</si>
  <si>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</si>
  <si>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</si>
  <si>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</si>
  <si>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</si>
  <si>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</si>
  <si>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</si>
  <si>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</si>
  <si>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</si>
  <si>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</si>
  <si>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</si>
  <si>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</si>
  <si>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</si>
  <si>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</si>
  <si>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</si>
  <si>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</si>
  <si>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</si>
  <si>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</si>
  <si>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</si>
  <si>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</si>
  <si>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</si>
  <si>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</si>
  <si>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</si>
  <si>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</si>
  <si>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</si>
  <si>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</si>
  <si>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</si>
  <si>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</si>
  <si>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</si>
  <si>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</si>
  <si>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</si>
  <si>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</si>
  <si>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</si>
  <si>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</si>
  <si>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</si>
  <si>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</si>
  <si>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</si>
  <si>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</si>
  <si>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</si>
  <si>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</si>
  <si>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</si>
  <si>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</si>
  <si>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</si>
  <si>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</si>
  <si>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</si>
  <si>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</si>
  <si>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</si>
  <si>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</si>
  <si>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</si>
  <si>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</si>
  <si>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</si>
  <si>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</si>
  <si>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</si>
  <si>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</si>
  <si>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</si>
  <si>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</si>
  <si>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</si>
  <si>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</si>
  <si>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</si>
  <si>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</si>
  <si>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</si>
  <si>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</si>
  <si>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</si>
  <si>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</si>
  <si>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</si>
  <si>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</si>
  <si>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</si>
  <si>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</si>
  <si>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</si>
  <si>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</si>
  <si>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</si>
  <si>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</si>
  <si>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</si>
  <si>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</si>
  <si>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</si>
  <si>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</si>
  <si>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</si>
  <si>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</si>
  <si>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</si>
  <si>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</si>
  <si>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</si>
  <si>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</si>
  <si>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</si>
  <si>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</si>
  <si>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</si>
  <si>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</si>
  <si>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</si>
  <si>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</si>
  <si>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</si>
  <si>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</si>
  <si>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</si>
  <si>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</si>
  <si>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</si>
  <si>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</si>
  <si>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</si>
  <si>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</si>
  <si>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</si>
  <si>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</si>
  <si>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</si>
  <si>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</si>
  <si>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</si>
  <si>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</si>
  <si>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</si>
  <si>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</si>
  <si>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</si>
  <si>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</si>
  <si>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</si>
  <si>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</si>
  <si>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</si>
  <si>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</si>
  <si>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</si>
  <si>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</si>
  <si>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</si>
  <si>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</si>
  <si>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</si>
  <si>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</si>
  <si>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</si>
  <si>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</si>
  <si>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</si>
  <si>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</si>
  <si>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</si>
  <si>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</si>
  <si>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</si>
  <si>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</si>
  <si>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</si>
  <si>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</si>
  <si>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</si>
  <si>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</si>
  <si>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</si>
  <si>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</si>
  <si>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</si>
  <si>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</si>
  <si>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</si>
  <si>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</si>
  <si>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</si>
  <si>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</si>
  <si>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</si>
  <si>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</si>
  <si>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</si>
  <si>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</si>
  <si>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</si>
  <si>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</si>
  <si>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</si>
  <si>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</si>
  <si>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</si>
  <si>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</si>
  <si>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</si>
  <si>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</si>
  <si>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</si>
  <si>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</si>
  <si>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</si>
  <si>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</si>
  <si>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</si>
  <si>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</si>
  <si>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</si>
  <si>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</si>
  <si>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</si>
  <si>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</si>
  <si>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</si>
  <si>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</si>
  <si>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</si>
  <si>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</si>
  <si>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</si>
  <si>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</si>
  <si>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</si>
  <si>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</si>
  <si>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</si>
  <si>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</si>
  <si>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</si>
  <si>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</si>
  <si>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</si>
  <si>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</si>
  <si>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</si>
  <si>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</si>
  <si>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</si>
  <si>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</si>
  <si>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</si>
  <si>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</si>
  <si>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</si>
  <si>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</si>
  <si>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</si>
  <si>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</si>
  <si>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</si>
  <si>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</si>
  <si>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</si>
  <si>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</si>
  <si>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</si>
  <si>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</si>
  <si>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</si>
  <si>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</si>
  <si>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</si>
  <si>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</si>
  <si>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</si>
  <si>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</si>
  <si>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</si>
  <si>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</si>
  <si>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</si>
  <si>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</si>
  <si>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</si>
  <si>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</si>
  <si>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</si>
  <si>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</si>
  <si>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</si>
  <si>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</si>
  <si>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</si>
  <si>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</si>
  <si>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</si>
  <si>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</si>
  <si>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</si>
  <si>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</si>
  <si>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</si>
  <si>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</si>
  <si>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</si>
  <si>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</si>
  <si>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</si>
  <si>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</si>
  <si>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</si>
  <si>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</si>
  <si>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</si>
  <si>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</si>
  <si>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</si>
  <si>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</si>
  <si>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</si>
  <si>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</si>
  <si>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</si>
  <si>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</si>
  <si>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</si>
  <si>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</si>
  <si>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</si>
  <si>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</si>
  <si>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</si>
  <si>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</si>
  <si>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</si>
  <si>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</si>
  <si>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</si>
  <si>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</si>
  <si>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</si>
  <si>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</si>
  <si>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</si>
  <si>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</si>
  <si>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</si>
  <si>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</si>
  <si>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</si>
  <si>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</si>
  <si>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</si>
  <si>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</si>
  <si>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</si>
  <si>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</si>
  <si>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</si>
  <si>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</si>
  <si>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</si>
  <si>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</si>
  <si>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</si>
  <si>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</si>
  <si>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</si>
  <si>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</si>
  <si>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</si>
  <si>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</si>
  <si>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</si>
  <si>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</si>
  <si>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</si>
  <si>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</si>
  <si>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</si>
  <si>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</si>
  <si>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</si>
  <si>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</si>
  <si>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</si>
  <si>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</si>
  <si>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</si>
  <si>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</si>
  <si>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</si>
  <si>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</si>
  <si>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</si>
  <si>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</si>
  <si>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</si>
  <si>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</si>
  <si>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</si>
  <si>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</si>
  <si>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</si>
  <si>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</si>
  <si>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</si>
  <si>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</si>
  <si>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</si>
  <si>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</si>
  <si>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</si>
  <si>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</si>
  <si>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</si>
  <si>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</si>
  <si>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</si>
  <si>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</si>
  <si>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</si>
  <si>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</si>
  <si>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</si>
  <si>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</si>
  <si>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</si>
  <si>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</si>
  <si>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</si>
  <si>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</si>
  <si>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</si>
  <si>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</si>
  <si>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</si>
  <si>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</si>
  <si>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</si>
  <si>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</si>
  <si>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</si>
  <si>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</si>
  <si>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</si>
  <si>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</si>
  <si>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</si>
  <si>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</si>
  <si>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</si>
  <si>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</si>
  <si>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</si>
  <si>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</si>
  <si>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</si>
  <si>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</si>
  <si>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</si>
  <si>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</si>
  <si>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</si>
  <si>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</si>
  <si>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</si>
  <si>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</si>
  <si>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</si>
  <si>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</si>
  <si>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</si>
  <si>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</si>
  <si>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</si>
  <si>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</si>
  <si>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</si>
  <si>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</si>
  <si>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</si>
  <si>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</si>
  <si>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</si>
  <si>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</si>
  <si>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</si>
  <si>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</si>
  <si>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</si>
  <si>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</si>
  <si>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</si>
  <si>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</si>
  <si>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</si>
  <si>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</si>
  <si>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</si>
  <si>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</si>
  <si>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</si>
  <si>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</si>
  <si>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</si>
  <si>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</si>
  <si>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</si>
  <si>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</si>
  <si>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</si>
  <si>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</si>
  <si>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</si>
  <si>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</si>
  <si>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</si>
  <si>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</si>
  <si>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</si>
  <si>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</si>
  <si>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</si>
  <si>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</si>
  <si>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</si>
  <si>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</si>
  <si>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</si>
  <si>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</si>
  <si>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</si>
  <si>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</si>
  <si>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</si>
  <si>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</si>
  <si>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</si>
  <si>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</si>
  <si>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</si>
  <si>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</si>
  <si>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</si>
  <si>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</si>
  <si>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</si>
  <si>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</si>
  <si>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</si>
  <si>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</si>
  <si>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</si>
  <si>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</si>
  <si>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</si>
  <si>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</si>
  <si>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</si>
  <si>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</si>
  <si>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</si>
  <si>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</si>
  <si>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</si>
  <si>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</si>
  <si>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</si>
  <si>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</si>
  <si>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</si>
  <si>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</si>
  <si>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</si>
  <si>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</si>
  <si>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</si>
  <si>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</si>
  <si>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</si>
  <si>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</si>
  <si>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</si>
  <si>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</si>
  <si>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</si>
  <si>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</si>
  <si>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</si>
  <si>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</si>
  <si>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</si>
  <si>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</si>
  <si>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</si>
  <si>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</si>
  <si>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</si>
  <si>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</si>
  <si>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</si>
  <si>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</si>
  <si>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</si>
  <si>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</si>
  <si>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</si>
  <si>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</si>
  <si>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</si>
  <si>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</si>
  <si>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</si>
  <si>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</si>
  <si>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</si>
  <si>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</si>
  <si>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</si>
  <si>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</si>
  <si>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</si>
  <si>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</si>
  <si>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</si>
  <si>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</si>
  <si>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</si>
  <si>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</si>
  <si>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</si>
  <si>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</si>
  <si>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</si>
  <si>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</si>
  <si>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</si>
  <si>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</si>
  <si>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</si>
  <si>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</si>
  <si>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</si>
  <si>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</si>
  <si>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</si>
  <si>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</si>
  <si>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</si>
  <si>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</si>
  <si>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</si>
  <si>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</si>
  <si>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</si>
  <si>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</si>
  <si>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</si>
  <si>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</si>
  <si>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</si>
  <si>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</si>
  <si>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</si>
  <si>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</si>
  <si>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</si>
  <si>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</si>
  <si>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</si>
  <si>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</si>
  <si>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</si>
  <si>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</si>
  <si>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</si>
  <si>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</si>
  <si>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</si>
  <si>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</si>
  <si>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</si>
  <si>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</si>
  <si>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</si>
  <si>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</si>
  <si>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</si>
  <si>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</si>
  <si>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</si>
  <si>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</si>
  <si>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</si>
  <si>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</si>
  <si>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</si>
  <si>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</si>
  <si>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</si>
  <si>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</si>
  <si>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</si>
  <si>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</si>
  <si>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</si>
  <si>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</si>
  <si>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</si>
  <si>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</si>
  <si>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</si>
  <si>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</si>
  <si>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</si>
  <si>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</si>
  <si>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</si>
  <si>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</si>
  <si>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</si>
  <si>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</si>
  <si>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</si>
  <si>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</si>
  <si>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</si>
  <si>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</si>
  <si>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</si>
  <si>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</si>
  <si>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</si>
  <si>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</si>
  <si>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</si>
  <si>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</si>
  <si>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</si>
  <si>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</si>
  <si>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</si>
  <si>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</si>
  <si>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</si>
  <si>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</si>
  <si>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</si>
  <si>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</si>
  <si>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</si>
  <si>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</si>
  <si>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</si>
  <si>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</si>
  <si>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</si>
  <si>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</si>
  <si>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</si>
  <si>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</si>
  <si>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</si>
  <si>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</si>
  <si>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</si>
  <si>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</si>
  <si>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</si>
  <si>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</si>
  <si>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</si>
  <si>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</si>
  <si>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</si>
  <si>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</si>
  <si>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</si>
  <si>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</si>
  <si>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</si>
  <si>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</si>
  <si>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</si>
  <si>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</si>
  <si>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</si>
  <si>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</si>
  <si>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</si>
  <si>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</si>
  <si>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</si>
  <si>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</si>
  <si>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</si>
  <si>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</si>
  <si>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</si>
  <si>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</si>
  <si>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</si>
  <si>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</si>
  <si>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</si>
  <si>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</si>
  <si>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</si>
  <si>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</si>
  <si>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</si>
  <si>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</si>
  <si>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</si>
  <si>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</si>
  <si>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</si>
  <si>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</si>
  <si>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</si>
  <si>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</si>
  <si>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</si>
  <si>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</si>
  <si>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</si>
  <si>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</si>
  <si>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</si>
  <si>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</si>
  <si>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</si>
  <si>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</si>
  <si>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</si>
  <si>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</si>
  <si>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</si>
  <si>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</si>
  <si>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</si>
  <si>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</si>
  <si>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</si>
  <si>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</si>
  <si>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</si>
  <si>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</si>
  <si>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</si>
  <si>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</si>
  <si>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</si>
  <si>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</si>
  <si>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</si>
  <si>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</si>
  <si>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</si>
  <si>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</si>
  <si>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</si>
  <si>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</si>
  <si>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</si>
  <si>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</si>
  <si>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</si>
  <si>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</si>
  <si>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</si>
  <si>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</si>
  <si>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</si>
  <si>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</si>
  <si>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</si>
  <si>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</si>
  <si>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</si>
  <si>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</si>
  <si>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</si>
  <si>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</si>
  <si>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</si>
  <si>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</si>
  <si>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</si>
  <si>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</si>
  <si>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</si>
  <si>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</si>
  <si>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</si>
  <si>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</si>
  <si>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</si>
  <si>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</si>
  <si>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</si>
  <si>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</si>
  <si>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</si>
  <si>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</si>
  <si>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</si>
  <si>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</si>
  <si>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</si>
  <si>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</si>
  <si>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</si>
  <si>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</si>
  <si>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</si>
  <si>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</si>
  <si>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</si>
  <si>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</si>
  <si>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</si>
  <si>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</si>
  <si>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</si>
  <si>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</si>
  <si>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</si>
  <si>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</si>
  <si>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</si>
  <si>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</si>
  <si>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</si>
  <si>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</si>
  <si>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</si>
  <si>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</si>
  <si>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</si>
  <si>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</si>
  <si>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</si>
  <si>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</si>
  <si>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</si>
  <si>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</si>
  <si>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</si>
  <si>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</si>
  <si>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</si>
  <si>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</si>
  <si>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</si>
  <si>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</si>
  <si>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</si>
  <si>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</si>
  <si>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</si>
  <si>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</si>
  <si>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</si>
  <si>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</si>
  <si>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</si>
  <si>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</si>
  <si>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</si>
  <si>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</si>
  <si>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</si>
  <si>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</si>
  <si>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</si>
  <si>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</si>
  <si>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</si>
  <si>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</si>
  <si>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</si>
  <si>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</si>
  <si>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</si>
  <si>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</si>
  <si>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</si>
  <si>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</si>
  <si>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</si>
  <si>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</si>
  <si>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</si>
  <si>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</si>
  <si>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</si>
  <si>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</si>
  <si>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</si>
  <si>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</si>
  <si>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</si>
  <si>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</si>
  <si>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</si>
  <si>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</si>
  <si>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</si>
  <si>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</si>
  <si>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</si>
  <si>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</si>
  <si>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</si>
  <si>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</si>
  <si>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</si>
  <si>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</si>
  <si>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</si>
  <si>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</si>
  <si>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</si>
  <si>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</si>
  <si>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</si>
  <si>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</si>
  <si>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</si>
  <si>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</si>
  <si>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</si>
  <si>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</si>
  <si>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</si>
  <si>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</si>
  <si>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</si>
  <si>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</si>
  <si>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</si>
  <si>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</si>
  <si>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</si>
  <si>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</si>
  <si>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</si>
  <si>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</si>
  <si>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</si>
  <si>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</si>
  <si>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</si>
  <si>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</si>
  <si>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</si>
  <si>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</si>
  <si>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</si>
  <si>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</si>
  <si>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</si>
  <si>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</si>
  <si>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</si>
  <si>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</si>
  <si>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</si>
  <si>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</si>
  <si>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</si>
  <si>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</si>
  <si>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</si>
  <si>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</si>
  <si>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</si>
  <si>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</si>
  <si>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</si>
  <si>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</si>
  <si>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</si>
  <si>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</si>
  <si>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</si>
  <si>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</si>
  <si>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</si>
  <si>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</si>
  <si>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</si>
  <si>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</si>
  <si>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</si>
  <si>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</si>
  <si>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</si>
  <si>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</si>
  <si>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</si>
  <si>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</si>
  <si>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</si>
  <si>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</si>
  <si>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</si>
  <si>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</si>
  <si>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</si>
  <si>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</si>
  <si>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</si>
  <si>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</si>
  <si>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</si>
  <si>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</si>
  <si>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</si>
  <si>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</si>
  <si>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</si>
  <si>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</si>
  <si>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</si>
  <si>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</si>
  <si>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</si>
  <si>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</si>
  <si>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</si>
  <si>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</si>
  <si>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</si>
  <si>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</si>
  <si>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</si>
  <si>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</si>
  <si>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</si>
  <si>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</si>
  <si>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</si>
  <si>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</si>
  <si>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</si>
  <si>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</si>
  <si>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</si>
  <si>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</si>
  <si>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</si>
  <si>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</si>
  <si>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</si>
  <si>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</si>
  <si>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</si>
  <si>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</si>
  <si>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</si>
  <si>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</si>
  <si>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</si>
  <si>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</si>
  <si>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</si>
  <si>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</si>
  <si>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</si>
  <si>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</si>
  <si>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</si>
  <si>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</si>
  <si>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</si>
  <si>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</si>
  <si>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</si>
  <si>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</si>
  <si>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</si>
  <si>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</si>
  <si>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</si>
  <si>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</si>
  <si>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</si>
  <si>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</si>
  <si>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</si>
  <si>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</si>
  <si>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</si>
  <si>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</si>
  <si>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</si>
  <si>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</si>
  <si>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</si>
  <si>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</si>
  <si>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</si>
  <si>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</si>
  <si>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</si>
  <si>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</si>
  <si>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</si>
  <si>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</si>
  <si>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</si>
  <si>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</si>
  <si>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</si>
  <si>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</si>
  <si>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</si>
  <si>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</si>
  <si>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</si>
  <si>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</si>
  <si>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</si>
  <si>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</si>
  <si>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</si>
  <si>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</si>
  <si>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</si>
  <si>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</si>
  <si>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</si>
  <si>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</si>
  <si>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</si>
  <si>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</si>
  <si>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</si>
  <si>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</si>
  <si>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</si>
  <si>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</si>
  <si>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</si>
  <si>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</si>
  <si>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</si>
  <si>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</si>
  <si>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</si>
  <si>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</si>
  <si>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</si>
  <si>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</si>
  <si>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</si>
  <si>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</si>
  <si>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</si>
  <si>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</si>
  <si>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</si>
  <si>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</si>
  <si>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</si>
  <si>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</si>
  <si>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</si>
  <si>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</si>
  <si>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</si>
  <si>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</si>
  <si>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</si>
  <si>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</si>
  <si>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</si>
  <si>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</si>
  <si>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</si>
  <si>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</si>
  <si>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</si>
  <si>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</si>
  <si>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</si>
  <si>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</si>
  <si>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</si>
  <si>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</si>
  <si>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</si>
  <si>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</si>
  <si>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</si>
  <si>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</si>
  <si>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</si>
  <si>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</si>
  <si>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</si>
  <si>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</si>
  <si>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</si>
  <si>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</si>
  <si>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</si>
  <si>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</si>
  <si>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</si>
  <si>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</si>
  <si>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</si>
  <si>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</si>
  <si>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</si>
  <si>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</si>
  <si>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</si>
  <si>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</si>
  <si>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</si>
  <si>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</si>
  <si>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</si>
  <si>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</si>
  <si>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</si>
  <si>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</si>
  <si>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</si>
  <si>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</si>
  <si>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</si>
  <si>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</si>
  <si>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</si>
  <si>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</si>
  <si>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</si>
  <si>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</si>
  <si>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</si>
  <si>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</si>
  <si>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</si>
  <si>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</si>
  <si>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</si>
  <si>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</si>
  <si>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</si>
  <si>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</si>
  <si>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</si>
  <si>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</si>
  <si>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</si>
  <si>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</si>
  <si>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</si>
  <si>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</si>
  <si>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</si>
  <si>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</si>
  <si>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</si>
  <si>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</si>
  <si>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</si>
  <si>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</si>
  <si>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</si>
  <si>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</si>
  <si>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</si>
  <si>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</si>
  <si>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</si>
  <si>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</si>
  <si>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</si>
  <si>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</si>
  <si>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</si>
  <si>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</si>
  <si>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</si>
  <si>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</si>
  <si>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</si>
  <si>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</si>
  <si>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</si>
  <si>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</si>
  <si>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</si>
  <si>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</si>
  <si>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</si>
  <si>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</si>
  <si>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</si>
  <si>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</si>
  <si>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</si>
  <si>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</si>
  <si>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</si>
  <si>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</si>
  <si>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</si>
  <si>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</si>
  <si>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</si>
  <si>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</si>
  <si>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</si>
  <si>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</si>
  <si>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</si>
  <si>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</si>
  <si>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</si>
  <si>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</si>
  <si>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</si>
  <si>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</si>
  <si>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</si>
  <si>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</si>
  <si>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</si>
  <si>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</si>
  <si>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</si>
  <si>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</si>
  <si>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</si>
  <si>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</si>
  <si>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</si>
  <si>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</si>
  <si>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</si>
  <si>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</si>
  <si>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</si>
  <si>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</si>
  <si>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</si>
  <si>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</si>
  <si>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</si>
  <si>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</si>
  <si>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</si>
  <si>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</si>
  <si>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</si>
  <si>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</si>
  <si>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</si>
  <si>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</si>
  <si>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</si>
  <si>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</si>
  <si>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</si>
  <si>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</si>
  <si>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</si>
  <si>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</si>
  <si>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</si>
  <si>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</si>
  <si>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</si>
  <si>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</si>
  <si>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</si>
  <si>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</si>
  <si>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</si>
  <si>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</si>
  <si>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</si>
  <si>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</si>
  <si>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</si>
  <si>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</si>
  <si>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</si>
  <si>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</si>
  <si>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</si>
  <si>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</si>
  <si>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</si>
  <si>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</si>
  <si>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</si>
  <si>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</si>
  <si>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</si>
  <si>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</si>
  <si>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</si>
  <si>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</si>
  <si>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</si>
  <si>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</si>
  <si>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</si>
  <si>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</si>
  <si>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</si>
  <si>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</si>
  <si>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</si>
  <si>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</si>
  <si>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</si>
  <si>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</si>
  <si>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</si>
  <si>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</si>
  <si>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</si>
  <si>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</si>
  <si>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</si>
  <si>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</si>
  <si>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</si>
  <si>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</si>
  <si>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</si>
  <si>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</si>
  <si>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</si>
  <si>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</si>
  <si>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</si>
  <si>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</si>
  <si>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</si>
  <si>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</si>
  <si>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</si>
  <si>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</si>
  <si>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</si>
  <si>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</si>
  <si>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</si>
  <si>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</si>
  <si>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</si>
  <si>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</si>
  <si>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</si>
  <si>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</si>
  <si>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</si>
  <si>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</si>
  <si>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</si>
  <si>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</si>
  <si>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</si>
  <si>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</si>
  <si>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</si>
  <si>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</si>
  <si>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</si>
  <si>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</si>
  <si>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</si>
  <si>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</si>
  <si>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</si>
  <si>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</si>
  <si>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</si>
  <si>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</si>
  <si>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</si>
  <si>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</si>
  <si>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</si>
  <si>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</si>
  <si>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</si>
  <si>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</si>
  <si>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</si>
  <si>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</si>
  <si>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</si>
  <si>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</si>
  <si>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</si>
  <si>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</si>
  <si>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</si>
  <si>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</si>
  <si>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</si>
  <si>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</si>
  <si>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</si>
  <si>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</si>
  <si>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</si>
  <si>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</si>
  <si>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</si>
  <si>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</si>
  <si>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</si>
  <si>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</si>
  <si>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</si>
  <si>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</si>
  <si>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</si>
  <si>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</si>
  <si>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</si>
  <si>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</si>
  <si>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</si>
  <si>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</si>
  <si>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</si>
  <si>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</si>
  <si>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</si>
  <si>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</si>
  <si>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</si>
  <si>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</si>
  <si>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</si>
  <si>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</si>
  <si>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</si>
  <si>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</si>
  <si>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</si>
  <si>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</si>
  <si>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</si>
  <si>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</si>
  <si>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</si>
  <si>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</si>
  <si>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</si>
  <si>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</si>
  <si>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</si>
  <si>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</si>
  <si>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</si>
  <si>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</si>
  <si>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</si>
  <si>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</si>
  <si>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</si>
  <si>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</si>
  <si>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</si>
  <si>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</si>
  <si>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</si>
  <si>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</si>
  <si>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</si>
  <si>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</si>
  <si>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</si>
  <si>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</si>
  <si>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</si>
  <si>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</si>
  <si>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</si>
  <si>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</si>
  <si>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</si>
  <si>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</si>
  <si>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</si>
  <si>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</si>
  <si>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</si>
  <si>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</si>
  <si>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</si>
  <si>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</si>
  <si>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</si>
  <si>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</si>
  <si>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</si>
  <si>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</si>
  <si>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</si>
  <si>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</si>
  <si>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</si>
  <si>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</si>
  <si>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</si>
  <si>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</si>
  <si>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</si>
  <si>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</si>
  <si>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</si>
  <si>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</si>
  <si>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</si>
  <si>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</si>
  <si>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</si>
  <si>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</si>
  <si>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</si>
  <si>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</si>
  <si>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</si>
  <si>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</si>
  <si>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</si>
  <si>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</si>
  <si>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</si>
  <si>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</si>
  <si>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</si>
  <si>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</si>
  <si>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</si>
  <si>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</si>
  <si>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</si>
  <si>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</si>
  <si>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</si>
  <si>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</si>
  <si>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</si>
  <si>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</si>
  <si>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</si>
  <si>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</si>
  <si>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</si>
  <si>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</si>
  <si>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</si>
  <si>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</si>
  <si>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</si>
  <si>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</si>
  <si>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</si>
  <si>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</si>
  <si>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</si>
  <si>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</si>
  <si>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</si>
  <si>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</si>
  <si>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</si>
  <si>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</si>
  <si>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</si>
  <si>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</si>
  <si>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</si>
  <si>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</si>
  <si>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</si>
  <si>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</si>
  <si>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</si>
  <si>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</si>
  <si>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</si>
  <si>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</si>
  <si>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</si>
  <si>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</si>
  <si>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</si>
  <si>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</si>
  <si>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</si>
  <si>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</si>
  <si>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</si>
  <si>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</si>
  <si>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</si>
  <si>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</si>
  <si>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</si>
  <si>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</si>
  <si>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</si>
  <si>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</si>
  <si>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</si>
  <si>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</si>
  <si>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</si>
  <si>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</si>
  <si>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</si>
  <si>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</si>
  <si>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</si>
  <si>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</si>
  <si>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</si>
  <si>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</si>
  <si>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</si>
  <si>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</si>
  <si>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</si>
  <si>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</si>
  <si>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</si>
  <si>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</si>
  <si>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</si>
  <si>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</si>
  <si>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</si>
  <si>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</si>
  <si>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</si>
  <si>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</si>
  <si>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</si>
  <si>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</si>
  <si>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</si>
  <si>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</si>
  <si>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</si>
  <si>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</si>
  <si>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</si>
  <si>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</si>
  <si>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</si>
  <si>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</si>
  <si>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</si>
  <si>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</si>
  <si>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</si>
  <si>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</si>
  <si>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</si>
  <si>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</si>
  <si>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</si>
  <si>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</si>
  <si>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</si>
  <si>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</si>
  <si>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</si>
  <si>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</si>
  <si>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</si>
  <si>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</si>
  <si>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</si>
  <si>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</si>
  <si>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</si>
  <si>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</si>
  <si>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</si>
  <si>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</si>
  <si>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</si>
  <si>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</si>
  <si>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</si>
  <si>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</si>
  <si>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</si>
  <si>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</si>
  <si>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</si>
  <si>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</si>
  <si>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</si>
  <si>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</si>
  <si>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</si>
  <si>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</si>
  <si>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</si>
  <si>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</si>
  <si>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</si>
  <si>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</si>
  <si>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</si>
  <si>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</si>
  <si>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</si>
  <si>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</si>
  <si>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</si>
  <si>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</si>
  <si>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</si>
  <si>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</si>
  <si>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</si>
  <si>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</si>
  <si>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</si>
  <si>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</si>
  <si>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</si>
  <si>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</si>
  <si>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</si>
  <si>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</si>
  <si>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</si>
  <si>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</si>
  <si>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</si>
  <si>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</si>
  <si>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</si>
  <si>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</si>
  <si>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</si>
  <si>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</si>
  <si>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</si>
  <si>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</si>
  <si>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</si>
  <si>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</si>
  <si>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</si>
  <si>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</si>
  <si>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</si>
  <si>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</si>
  <si>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</si>
  <si>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</si>
  <si>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</si>
  <si>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</si>
  <si>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</si>
  <si>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</si>
  <si>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</si>
  <si>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</si>
  <si>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</si>
  <si>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</si>
  <si>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</si>
  <si>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</si>
  <si>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</si>
  <si>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</si>
  <si>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</si>
  <si>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</si>
  <si>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</si>
  <si>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</si>
  <si>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</si>
  <si>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</si>
  <si>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</si>
  <si>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</si>
  <si>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</si>
  <si>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</si>
  <si>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</si>
  <si>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</si>
  <si>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</si>
  <si>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</si>
  <si>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</si>
  <si>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</si>
  <si>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</si>
  <si>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</si>
  <si>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</si>
  <si>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</si>
  <si>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</si>
  <si>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</si>
  <si>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</si>
  <si>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</si>
  <si>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</si>
  <si>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</si>
  <si>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</si>
  <si>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</si>
  <si>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</si>
  <si>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</si>
  <si>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</si>
  <si>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</si>
  <si>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</si>
  <si>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</si>
  <si>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</si>
  <si>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</si>
  <si>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</si>
  <si>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</si>
  <si>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</si>
  <si>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</si>
  <si>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</si>
  <si>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</si>
  <si>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</si>
  <si>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</si>
  <si>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</si>
  <si>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</si>
  <si>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</si>
  <si>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</si>
  <si>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</si>
  <si>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</si>
  <si>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</si>
  <si>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</si>
  <si>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</si>
  <si>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</si>
  <si>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</si>
  <si>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</si>
  <si>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</si>
  <si>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</si>
  <si>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</si>
  <si>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</si>
  <si>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</si>
  <si>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</si>
  <si>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</si>
  <si>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</si>
  <si>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</si>
  <si>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</si>
  <si>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</si>
  <si>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</si>
  <si>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</si>
  <si>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</si>
  <si>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</si>
  <si>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</si>
  <si>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</si>
  <si>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</si>
  <si>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</si>
  <si>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</si>
  <si>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</si>
  <si>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</si>
  <si>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</si>
  <si>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</si>
  <si>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</si>
  <si>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</si>
  <si>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</si>
  <si>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</si>
  <si>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</si>
  <si>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</si>
  <si>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</si>
  <si>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</si>
  <si>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</si>
  <si>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</si>
  <si>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</si>
  <si>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</si>
  <si>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</si>
  <si>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</si>
  <si>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</si>
  <si>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</si>
  <si>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</si>
  <si>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</si>
  <si>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</si>
  <si>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</si>
  <si>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</si>
  <si>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</si>
  <si>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</si>
  <si>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</si>
  <si>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</si>
  <si>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</si>
  <si>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</si>
  <si>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</si>
  <si>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</si>
  <si>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</si>
  <si>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</si>
  <si>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</si>
  <si>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</si>
  <si>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</si>
  <si>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</si>
  <si>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</si>
  <si>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</si>
  <si>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</si>
  <si>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</si>
  <si>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</si>
  <si>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</si>
  <si>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</si>
  <si>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</si>
  <si>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</si>
  <si>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</si>
  <si>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</si>
  <si>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</si>
  <si>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</si>
  <si>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</si>
  <si>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</si>
  <si>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</si>
  <si>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</si>
  <si>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</si>
  <si>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</si>
  <si>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</si>
  <si>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</si>
  <si>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</si>
  <si>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</si>
  <si>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</si>
  <si>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</si>
  <si>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</si>
  <si>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</si>
  <si>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</si>
  <si>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</si>
  <si>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</si>
  <si>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</si>
  <si>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</si>
  <si>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</si>
  <si>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</si>
  <si>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</si>
  <si>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</si>
  <si>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</si>
  <si>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</si>
  <si>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</si>
  <si>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</si>
  <si>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</si>
  <si>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</si>
  <si>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</si>
  <si>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</si>
  <si>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</si>
  <si>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</si>
  <si>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</si>
  <si>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</si>
  <si>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</si>
  <si>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</si>
  <si>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</si>
  <si>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</si>
  <si>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</si>
  <si>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</si>
  <si>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</si>
  <si>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</si>
  <si>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</si>
  <si>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</si>
  <si>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</si>
  <si>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</si>
  <si>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</si>
  <si>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</si>
  <si>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</si>
  <si>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</si>
  <si>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</si>
  <si>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</si>
  <si>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</si>
  <si>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</si>
  <si>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</si>
  <si>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</si>
  <si>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</si>
  <si>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</si>
  <si>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</si>
  <si>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</si>
  <si>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</si>
  <si>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</si>
  <si>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</si>
  <si>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</si>
  <si>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</si>
  <si>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</si>
  <si>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</si>
  <si>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</si>
  <si>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</si>
  <si>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</si>
  <si>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</si>
  <si>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</si>
  <si>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</si>
  <si>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</si>
  <si>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</si>
  <si>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</si>
  <si>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</si>
  <si>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</si>
  <si>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</si>
  <si>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</si>
  <si>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</si>
  <si>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</si>
  <si>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</si>
  <si>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</si>
  <si>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</si>
  <si>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</si>
  <si>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</si>
  <si>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</si>
  <si>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</si>
  <si>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</si>
  <si>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</si>
  <si>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</si>
  <si>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</si>
  <si>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</si>
  <si>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</si>
  <si>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</si>
  <si>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</si>
  <si>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</si>
  <si>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</si>
  <si>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</si>
  <si>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</si>
  <si>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</si>
  <si>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</si>
  <si>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</si>
  <si>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</si>
  <si>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</si>
  <si>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</si>
  <si>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</si>
  <si>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</si>
  <si>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</si>
  <si>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</si>
  <si>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</si>
  <si>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</si>
  <si>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</si>
  <si>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</si>
  <si>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</si>
  <si>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</si>
  <si>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</si>
  <si>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</si>
  <si>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</si>
  <si>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</si>
  <si>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</si>
  <si>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</si>
  <si>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</si>
  <si>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</si>
  <si>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</si>
  <si>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</si>
  <si>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</si>
  <si>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</si>
  <si>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</si>
  <si>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</si>
  <si>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</si>
  <si>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</si>
  <si>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</si>
  <si>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</si>
  <si>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</si>
  <si>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</si>
  <si>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</si>
  <si>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</si>
  <si>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</si>
  <si>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</si>
  <si>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</si>
  <si>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</si>
  <si>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</si>
  <si>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</si>
  <si>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</si>
  <si>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</si>
  <si>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</si>
  <si>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</si>
  <si>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</si>
  <si>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</si>
  <si>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</si>
  <si>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</si>
  <si>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</si>
  <si>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</si>
  <si>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</si>
  <si>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</si>
  <si>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</si>
  <si>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</si>
  <si>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</si>
  <si>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</si>
  <si>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</si>
  <si>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</si>
  <si>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</si>
  <si>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</si>
  <si>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</si>
  <si>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</si>
  <si>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</si>
  <si>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</si>
  <si>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</si>
  <si>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</si>
  <si>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</si>
  <si>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</si>
  <si>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</si>
  <si>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</si>
  <si>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</si>
  <si>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</si>
  <si>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</si>
  <si>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</si>
  <si>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</si>
  <si>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</si>
  <si>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</si>
  <si>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</si>
  <si>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</si>
  <si>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</si>
  <si>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</si>
  <si>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</si>
  <si>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</si>
  <si>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</si>
  <si>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</si>
  <si>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</si>
  <si>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</si>
  <si>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</si>
  <si>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</si>
  <si>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</si>
  <si>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</si>
  <si>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</si>
  <si>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</si>
  <si>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</si>
  <si>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</si>
  <si>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</si>
  <si>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</si>
  <si>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</si>
  <si>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</si>
  <si>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</si>
  <si>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</si>
  <si>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</si>
  <si>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</si>
  <si>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</si>
  <si>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</si>
  <si>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</si>
  <si>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</si>
  <si>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</si>
  <si>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</si>
  <si>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</si>
  <si>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</si>
  <si>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</si>
  <si>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</si>
  <si>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</si>
  <si>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</si>
  <si>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</si>
  <si>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</si>
  <si>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</si>
  <si>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</si>
  <si>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</si>
  <si>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</si>
  <si>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</si>
  <si>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</si>
  <si>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</si>
  <si>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</si>
  <si>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</si>
  <si>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</si>
  <si>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</si>
  <si>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</si>
  <si>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</si>
  <si>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</si>
  <si>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</si>
  <si>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</si>
  <si>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</si>
  <si>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</si>
  <si>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</si>
  <si>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</si>
  <si>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</si>
  <si>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</si>
  <si>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</si>
  <si>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</si>
  <si>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</si>
  <si>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</si>
  <si>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</si>
  <si>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</si>
  <si>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</si>
  <si>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</si>
  <si>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</si>
  <si>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</si>
  <si>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</si>
  <si>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</si>
  <si>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</si>
  <si>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</si>
  <si>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</si>
  <si>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</si>
  <si>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</si>
  <si>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</si>
  <si>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</si>
  <si>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</si>
  <si>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</si>
  <si>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</si>
  <si>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</si>
  <si>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</si>
  <si>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</si>
  <si>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</si>
  <si>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</si>
  <si>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</si>
  <si>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</si>
  <si>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</si>
  <si>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</si>
  <si>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</si>
  <si>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</si>
  <si>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</si>
  <si>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</si>
  <si>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</si>
  <si>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</si>
  <si>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</si>
  <si>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</si>
  <si>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</si>
  <si>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</si>
  <si>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</si>
  <si>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</si>
  <si>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</si>
  <si>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</si>
  <si>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</si>
  <si>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</si>
  <si>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</si>
  <si>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</si>
  <si>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</si>
  <si>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</si>
  <si>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</si>
  <si>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</si>
  <si>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</si>
  <si>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</si>
  <si>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</si>
  <si>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</si>
  <si>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</si>
  <si>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</si>
  <si>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</si>
  <si>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</si>
  <si>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</si>
  <si>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</si>
  <si>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</si>
  <si>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</si>
  <si>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</si>
  <si>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</si>
  <si>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</si>
  <si>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</si>
  <si>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</si>
  <si>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</si>
  <si>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</si>
  <si>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</si>
  <si>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</si>
  <si>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</si>
  <si>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</si>
  <si>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</si>
  <si>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</si>
  <si>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</si>
  <si>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</si>
  <si>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</si>
  <si>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</si>
  <si>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</si>
  <si>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</si>
  <si>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</si>
  <si>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</si>
  <si>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</si>
  <si>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</si>
  <si>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</si>
  <si>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</si>
  <si>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</si>
  <si>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</si>
  <si>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</si>
  <si>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</si>
  <si>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</si>
  <si>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</si>
  <si>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</si>
  <si>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</si>
  <si>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</si>
  <si>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</si>
  <si>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</si>
  <si>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</si>
  <si>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</si>
  <si>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</si>
  <si>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</si>
  <si>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</si>
  <si>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</si>
  <si>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</si>
  <si>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</si>
  <si>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</si>
  <si>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</si>
  <si>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</si>
  <si>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</si>
  <si>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</si>
  <si>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</si>
  <si>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</si>
  <si>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</si>
  <si>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</si>
  <si>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</si>
  <si>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</si>
  <si>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</si>
  <si>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</si>
  <si>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</si>
  <si>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</si>
  <si>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</si>
  <si>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</si>
  <si>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</si>
  <si>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</si>
  <si>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</si>
  <si>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</si>
  <si>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</si>
  <si>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</si>
  <si>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</si>
  <si>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</si>
  <si>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</si>
  <si>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</si>
  <si>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</si>
  <si>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</si>
  <si>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</si>
  <si>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</si>
  <si>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</si>
  <si>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</si>
  <si>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</si>
  <si>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</si>
  <si>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</si>
  <si>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</si>
  <si>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</si>
  <si>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</si>
  <si>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</si>
  <si>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</si>
  <si>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</si>
  <si>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</si>
  <si>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</si>
  <si>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</si>
  <si>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</si>
  <si>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</si>
  <si>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</si>
  <si>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</si>
  <si>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</si>
  <si>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</si>
  <si>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</si>
  <si>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</si>
  <si>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</si>
  <si>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</si>
  <si>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</si>
  <si>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</si>
  <si>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</si>
  <si>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</si>
  <si>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</si>
  <si>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</si>
  <si>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</si>
  <si>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</si>
  <si>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</si>
  <si>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</si>
  <si>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</si>
  <si>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</si>
  <si>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</si>
  <si>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</si>
  <si>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</si>
  <si>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</si>
  <si>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</si>
  <si>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</si>
  <si>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</si>
  <si>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</si>
  <si>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</si>
  <si>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</si>
  <si>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</si>
  <si>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</si>
  <si>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</si>
  <si>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</si>
  <si>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</si>
  <si>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</si>
  <si>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</si>
  <si>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</si>
  <si>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</si>
  <si>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</si>
  <si>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</si>
  <si>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</si>
  <si>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</si>
  <si>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</si>
  <si>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</si>
  <si>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</si>
  <si>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</si>
  <si>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</si>
  <si>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</si>
  <si>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</si>
  <si>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</si>
  <si>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</si>
  <si>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</si>
  <si>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</si>
  <si>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</si>
  <si>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</si>
  <si>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</si>
  <si>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</si>
  <si>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</si>
  <si>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</si>
  <si>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</si>
  <si>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</si>
  <si>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</si>
  <si>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</si>
  <si>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</si>
  <si>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</si>
  <si>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</si>
  <si>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</si>
  <si>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</si>
  <si>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</si>
  <si>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</si>
  <si>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</si>
  <si>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</si>
  <si>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PCM-20251004-00000011</t>
  </si>
  <si>
    <t>ukz0165</t>
  </si>
  <si>
    <t xml:space="preserve">NO PCM </t>
  </si>
  <si>
    <t>JED2342</t>
  </si>
  <si>
    <t>Site dowm under latis RO</t>
  </si>
  <si>
    <t xml:space="preserve">Latis RO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</si>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</sst>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271.11401724536699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4.0440856479108334E-2</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45934.062443171293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45934.062443171293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45934.062443171293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45934.062443171293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45934.062443171293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45934.062443171293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45934.062443171293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45934.062443171293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45934.062443171293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45934.062443171293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45934.062443171293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45934.062443171293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45934.062443171293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45934.062443171293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45934.062443171293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45934.062443171293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45934.062443171293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45934.062443171293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45934.062443171293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45934.062443171293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45934.062443171293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45934.062443171293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45934.062443171293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45934.062443171293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45934.062443171293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45934.062443171293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45934.062443171293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45934.062443171293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45934.062443171293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45934.062443171293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45934.062443171293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45934.062443171293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45934.062443171293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45934.062443171293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45934.062443171293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45934.062443171293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45934.062443171293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45934.062443171293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45934.062443171293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45934.062443171293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45934.062443171293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45934.062443171293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45934.062443171293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45934.062443171293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45934.062443171293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45934.062443171293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45934.062443171293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45934.062443171293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45934.062443171293</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242.41066076388233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127.33535983796173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109.06260520833166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0.2247579861068516</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R2</v>
      </c>
      <c r="C7" s="18">
        <v>1</v>
      </c>
      <c r="D7" s="18" t="s">
        <v>28574</v>
      </c>
      <c r="E7" s="131"/>
      <c r="F7" s="132"/>
      <c r="G7" s="133">
        <f ca="1">IFERROR(NOW()-F7,"-")</f>
        <v>45934.062443171293</v>
      </c>
      <c r="H7" s="132"/>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45934.062443171293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45934.062443171293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45934.062443171293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45934.062443171293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45934.062443171293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45934.062443171293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45934.062443171293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45934.062443171293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45934.062443171293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45934.062443171293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45934.062443171293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45934.062443171293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45934.062443171293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45934.062443171293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45934.062443171293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45934.062443171293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45934.062443171293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45934.062443171293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45934.062443171293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45934.062443171293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45934.062443171293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45934.062443171293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45934.062443171293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45934.062443171293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45934.062443171293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45934.062443171293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45934.062443171293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45934.062443171293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45934.062443171293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45934.062443171293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45934.062443171293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45934.062443171293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45934.062443171293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45934.062443171293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45934.062443171293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45934.062443171293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45934.062443171293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45934.062443171293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45934.062443171293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45934.062443171293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45934.062443171293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45934.062443171293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45934.062443171293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45934.062443171293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45934.062443171293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45934.062443171293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45934.062443171293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45934.062443171293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45934.062443171293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45934.062443171293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45934.062443171293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45934.062443171293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45934.062443171293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45934.062443171293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45934.062443171293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45934.062443171293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45934.062443171293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45934.062443171293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45934.062443171293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45934.062443171293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45934.062443171293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45934.062443171293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45934.062443171293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45934.062443171293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45934.062443171293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45934.062443171293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45934.062443171293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45934.062443171293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45934.062443171293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45934.062443171293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45934.062443171293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45934.062443171293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45934.062443171293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45934.062443171293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45934.062443171293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45934.062443171293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45934.062443171293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45934.062443171293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45934.062443171293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45934.062443171293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45934.062443171293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45934.062443171293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45934.062443171293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45934.062443171293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45934.062443171293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45934.062443171293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45934.062443171293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45934.062443171293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45934.062443171293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45934.062443171293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45934.062443171293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45934.062443171293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45934.062443171293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45934.062443171293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45934.062443171293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45934.062443171293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45934.062443171293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45934.062443171293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45934.062443171293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45934.062443171293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45934.062443171293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45934.062443171293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45934.062443171293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45934.062443171293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45934.062443171293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45934.062443171293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45934.062443171293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45934.062443171293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45934.062443171293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45934.062443171293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45934.062443171293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45934.062443171293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45934.062443171293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45934.062443171293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45934.062443171293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45934.062443171293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45934.062443171293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45934.062443171293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45934.062443171293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45934.062443171293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45934.062443171293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45934.062443171293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45934.062443171293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45934.062443171293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45934.062443171293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45934.062443171293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45934.062443171293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45934.062443171293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45934.062443171293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45934.062443171293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45934.062443171293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45934.062443171293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45934.062443171293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45934.062443171293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45934.062443171293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45934.062443171293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45934.062443171293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45934.062443171293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45934.062443171293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45934.062443171293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45934.062443171293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45934.062443171293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45934.062443171293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45934.062443171293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45934.062443171293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45934.062443171293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45934.062443171293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45934.062443171293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45934.062443171293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45934.062443171293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45934.062443171293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45934.062443171293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45934.062443171293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45934.062443171293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45934.062443171293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45934.062443171293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45934.062443171293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45934.062443171293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45934.062443171293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45934.062443171293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45934.062443171293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45934.062443171293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45934.062443171293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45934.062443171293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45934.062443171293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45934.062443171293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45934.062443171293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45934.062443171293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45934.062443171293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45934.062443171293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45934.062443171293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45934.062443171293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45934.062443171293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45934.062443171293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45934.062443171293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45934.062443171293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45934.062443171293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45934.062443171293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45934.062443171293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45934.062443171293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45934.062443171293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45934.062443171293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45934.062443171293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45934.062443171293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45934.062443171293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45934.062443171293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45934.062443171293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45934.062443171293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45934.062443171293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45934.062443171293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45934.062443171293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45934.062443171293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45934.062443171293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45934.062443171293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45934.062443171293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45934.062443171293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45934.062443171293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45934.062443171293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45934.062443171293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45934.062443171293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45934.062443171293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45934.062443171293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45934.062443171293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45934.062443171293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45934.062443171293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45934.062443171293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45934.062443171293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45934.062443171293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45934.062443171293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45934.062443171293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45934.062443171293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45934.062443171293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45934.062443171293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45934.062443171293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45934.062443171293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45934.062443171293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45934.062443171293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45934.062443171293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45934.062443171293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45934.062443171293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45934.062443171293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45934.062443171293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45934.062443171293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45934.062443171293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45934.062443171293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45934.062443171293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45934.062443171293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45934.062443171293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45934.062443171293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45934.062443171293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45934.062443171293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45934.062443171293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45934.062443171293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45934.062443171293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45934.062443171293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45934.062443171293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45934.062443171293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45934.062443171293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45934.062443171293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45934.062443171293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45934.062443171293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45934.062443171293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45934.062443171293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45934.062443171293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45934.062443171293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45934.062443171293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45934.062443171293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45934.062443171293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45934.062443171293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45934.062443171293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45934.062443171293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45934.062443171293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45934.062443171293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45934.062443171293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45934.062443171293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45934.062443171293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45934.062443171293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45934.062443171293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45934.062443171293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45934.062443171293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45934.062443171293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45934.062443171293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45934.062443171293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45934.062443171293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45934.062443171293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45934.062443171293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45934.062443171293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45934.062443171293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45934.062443171293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45934.062443171293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45934.062443171293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45934.062443171293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45934.062443171293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45934.062443171293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45934.062443171293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45934.062443171293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45934.062443171293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45934.062443171293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45934.062443171293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45934.062443171293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45934.062443171293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45934.062443171293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45934.062443171293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45934.062443171293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45934.062443171293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45934.062443171293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45934.062443171293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45934.062443171293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45934.062443171293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45934.062443171293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45934.062443171293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45934.062443171293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45934.062443171293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45934.062443171293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45934.062443171293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45934.062443171293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45934.062443171293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45934.062443171293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45934.062443171293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45934.062443171293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45934.062443171293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45934.062443171293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45934.062443171293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45934.062443171293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45934.062443171293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45934.062443171293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45934.062443171293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45934.062443171293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45934.062443171293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45934.062443171293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45934.062443171293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45934.062443171293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45934.062443171293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45934.062443171293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45934.062443171293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45934.062443171293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45934.062443171293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45934.062443171293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45934.062443171293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45934.062443171293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45934.062443171293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45934.062443171293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45934.062443171293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45934.062443171293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45934.062443171293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45934.062443171293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45934.062443171293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45934.062443171293</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45934.062443171293</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45934.062443171293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45934.062443171293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45934.062443171293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45934.062443171293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45934.062443171293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45934.062443171293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45934.062443171293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45934.062443171293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45934.062443171293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45934.062443171293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45934.062443171293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45934.062443171293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45934.062443171293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45934.062443171293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45934.062443171293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45934.062443171293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45934.062443171293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45934.062443171293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45934.062443171293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45934.062443171293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45934.062443171293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45934.062443171293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45934.062443171293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45934.062443171293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45934.062443171293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45934.062443171293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45934.062443171293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45934.062443171293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45934.062443171293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45934.062443171293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45934.062443171293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45934.062443171293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45934.062443171293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45934.062443171293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45934.062443171293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45934.062443171293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45934.062443171293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45934.062443171293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45934.062443171293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45934.062443171293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45934.062443171293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45934.062443171293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45934.062443171293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45934.062443171293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45934.062443171293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45934.062443171293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45934.062443171293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45934.062443171293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45934.062443171293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45934.062443171293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45934.062443171293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45934.062443171293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45934.062443171293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45934.062443171293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45934.062443171293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45934.062443171293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45934.062443171293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45934.062443171293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45934.062443171293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45934.062443171293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45934.062443171293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45934.062443171293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45934.062443171293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45934.062443171293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45934.062443171293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45934.062443171293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45934.062443171293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45934.062443171293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45934.062443171293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45934.062443171293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45934.062443171293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45934.062443171293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45934.062443171293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45934.062443171293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45934.062443171293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45934.062443171293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45934.062443171293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45934.062443171293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45934.062443171293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45934.062443171293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45934.062443171293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45934.062443171293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45934.062443171293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45934.062443171293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45934.062443171293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45934.062443171293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45934.062443171293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45934.062443171293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45934.062443171293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45934.062443171293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45934.062443171293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45934.062443171293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45934.062443171293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45934.062443171293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45934.062443171293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45934.062443171293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45934.062443171293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45934.062443171293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45934.062443171293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45934.062443171293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45934.062443171293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45934.062443171293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45934.062443171293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45934.062443171293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45934.062443171293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45934.062443171293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45934.062443171293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45934.062443171293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45934.062443171293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45934.062443171293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45934.062443171293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45934.062443171293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45934.062443171293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45934.062443171293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45934.062443171293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45934.062443171293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45934.062443171293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45934.062443171293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45934.062443171293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45934.062443171293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45934.062443171293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45934.062443171293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45934.062443171293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45934.062443171293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45934.062443171293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45934.062443171293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45934.062443171293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45934.062443171293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45934.062443171293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45934.062443171293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45934.062443171293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45934.062443171293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45934.062443171293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45934.062443171293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45934.062443171293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45934.062443171293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45934.062443171293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45934.062443171293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45934.062443171293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45934.062443171293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45934.062443171293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45934.062443171293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45934.062443171293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45934.062443171293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45934.062443171293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45934.062443171293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45934.062443171293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45934.062443171293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45934.062443171293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45934.062443171293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45934.062443171293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45934.062443171293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45934.062443171293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45934.062443171293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45934.062443171293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45934.062443171293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45934.062443171293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45934.062443171293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45934.062443171293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45934.062443171293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45934.062443171293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45934.062443171293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45934.062443171293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45934.062443171293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45934.062443171293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45934.062443171293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45934.062443171293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45934.062443171293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45934.062443171293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45934.062443171293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45934.062443171293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45934.062443171293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45934.062443171293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45934.062443171293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45934.062443171293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45934.062443171293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45934.062443171293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45934.062443171293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45934.062443171293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45934.062443171293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45934.062443171293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45934.062443171293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45934.062443171293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45934.062443171293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45934.062443171293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45934.062443171293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45934.062443171293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45934.062443171293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45934.062443171293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45934.062443171293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45934.062443171293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45934.062443171293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45934.062443171293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45934.062443171293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45934.062443171293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45934.062443171293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45934.062443171293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45934.062443171293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45934.062443171293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45934.062443171293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45934.062443171293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45934.062443171293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45934.062443171293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45934.062443171293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45934.062443171293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45934.062443171293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45934.062443171293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45934.062443171293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45934.062443171293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45934.062443171293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45934.062443171293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45934.062443171293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45934.062443171293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45934.062443171293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45934.062443171293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45934.062443171293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45934.062443171293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45934.062443171293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45934.062443171293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45934.062443171293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45934.062443171293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45934.062443171293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45934.062443171293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45934.062443171293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45934.062443171293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45934.062443171293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45934.062443171293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45934.062443171293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45934.062443171293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45934.062443171293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45934.062443171293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45934.062443171293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45934.062443171293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45934.062443171293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45934.062443171293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45934.062443171293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45934.062443171293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45934.062443171293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45934.062443171293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45934.062443171293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45934.062443171293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45934.062443171293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45934.062443171293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45934.062443171293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45934.062443171293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45934.062443171293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45934.062443171293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45934.062443171293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45934.062443171293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45934.062443171293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45934.062443171293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45934.062443171293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45934.062443171293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45934.062443171293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45934.062443171293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45934.062443171293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45934.062443171293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45934.062443171293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45934.062443171293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45934.062443171293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45934.062443171293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45934.062443171293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45934.062443171293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45934.062443171293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45934.062443171293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45934.062443171293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45934.062443171293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45934.062443171293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45934.062443171293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45934.062443171293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45934.062443171293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45934.062443171293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45934.062443171293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45934.062443171293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45934.062443171293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45934.062443171293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45934.062443171293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45934.062443171293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45934.062443171293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45934.062443171293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45934.062443171293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45934.062443171293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45934.062443171293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45934.062443171293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45934.062443171293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45934.062443171293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45934.062443171293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45934.062443171293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45934.062443171293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45934.062443171293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45934.062443171293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45934.062443171293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45934.062443171293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45934.062443171293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45934.062443171293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45934.062443171293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45934.062443171293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45934.062443171293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45934.062443171293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45934.062443171293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45934.062443171293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45934.062443171293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45934.062443171293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45934.062443171293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45934.062443171293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45934.062443171293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45934.062443171293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45934.062443171293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45934.062443171293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45934.062443171293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45934.062443171293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45934.062443171293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45934.062443171293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45934.062443171293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45934.062443171293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45934.062443171293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45934.062443171293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45934.062443171293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45934.062443171293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45934.062443171293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45934.062443171293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45934.062443171293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45934.062443171293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45934.062443171293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45934.062443171293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45934.062443171293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45934.062443171293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45934.062443171293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45934.062443171293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45934.062443171293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45934.062443171293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45934.062443171293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45934.062443171293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45934.062443171293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45934.062443171293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45934.062443171293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45934.062443171293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45934.062443171293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45934.062443171293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45934.062443171293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45934.062443171293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45934.062443171293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45934.062443171293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45934.062443171293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45934.062443171293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45934.062443171293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45934.062443171293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45934.062443171293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45934.062443171293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45934.062443171293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45934.062443171293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45934.062443171293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45934.062443171293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45934.062443171293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45934.062443171293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45934.062443171293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45934.062443171293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45934.062443171293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45934.062443171293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45934.062443171293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45934.062443171293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45934.062443171293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45934.062443171293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45934.062443171293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45934.062443171293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45934.062443171293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45934.062443171293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45934.062443171293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45934.062443171293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45934.062443171293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45934.062443171293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45934.062443171293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45934.062443171293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45934.062443171293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45934.062443171293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45934.062443171293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45934.062443171293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45934.062443171293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45934.062443171293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45934.062443171293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45934.062443171293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45934.062443171293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45934.062443171293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45934.062443171293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45934.062443171293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45934.062443171293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45934.062443171293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45934.062443171293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45934.062443171293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45934.062443171293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45934.062443171293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45934.062443171293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45934.062443171293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45934.062443171293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45934.062443171293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45934.062443171293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45934.062443171293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45934.062443171293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45934.062443171293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45934.062443171293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45934.062443171293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45934.062443171293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45934.062443171293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45934.062443171293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45934.062443171293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45934.062443171293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45934.062443171293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45934.062443171293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45934.062443171293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45934.062443171293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45934.062443171293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45934.062443171293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45934.062443171293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45934.062443171293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45934.062443171293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45934.062443171293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45934.062443171293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45934.062443171293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45934.062443171293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45934.062443171293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45934.062443171293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45934.062443171293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45934.062443171293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45934.062443171293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45934.062443171293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45934.062443171293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45934.062443171293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45934.062443171293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45934.062443171293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45934.062443171293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45934.062443171293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45934.062443171293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45934.062443171293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45934.062443171293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45934.062443171293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45934.062443171293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45934.062443171293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45934.062443171293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45934.062443171293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45934.062443171293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45934.062443171293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45934.062443171293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45934.062443171293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45934.062443171293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45934.062443171293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45934.062443171293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45934.062443171293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45934.062443171293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45934.062443171293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45934.062443171293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45934.062443171293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45934.062443171293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45934.062443171293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45934.062443171293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45934.062443171293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45934.062443171293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45934.062443171293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45934.062443171293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45934.062443171293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45934.062443171293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45934.062443171293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45934.062443171293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45934.062443171293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45934.062443171293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45934.062443171293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45934.062443171293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45934.062443171293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45934.062443171293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45934.062443171293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45934.062443171293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45934.062443171293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45934.062443171293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45934.062443171293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45934.062443171293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45934.062443171293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45934.062443171293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45934.062443171293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45934.062443171293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45934.062443171293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45934.062443171293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45934.062443171293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45934.062443171293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45934.062443171293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45934.062443171293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45934.062443171293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45934.062443171293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45934.062443171293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45934.062443171293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45934.062443171293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45934.062443171293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45934.062443171293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45934.062443171293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45934.062443171293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45934.062443171293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45934.062443171293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45934.062443171293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45934.062443171293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45934.062443171293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45934.062443171293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45934.062443171293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45934.062443171293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45934.062443171293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45934.062443171293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45934.062443171293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45934.062443171293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45934.062443171293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45934.062443171293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45934.062443171293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45934.062443171293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45934.062443171293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45934.062443171293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45934.062443171293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45934.062443171293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45934.062443171293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45934.062443171293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45934.062443171293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45934.062443171293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45934.062443171293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45934.062443171293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45934.062443171293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45934.062443171293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45934.062443171293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45934.062443171293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45934.062443171293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45934.062443171293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45934.062443171293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45934.062443171293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45934.062443171293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45934.062443171293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45934.062443171293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45934.062443171293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45934.062443171293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45934.062443171293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45934.062443171293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45934.062443171293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45934.062443171293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45934.062443171293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45934.062443171293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45934.062443171293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45934.062443171293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45934.062443171293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45934.062443171293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45934.062443171293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45934.062443171293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45934.062443171293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45934.062443171293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45934.062443171293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45934.062443171293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45934.062443171293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45934.062443171293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45934.062443171293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45934.062443171293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45934.062443171293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45934.062443171293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45934.062443171293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45934.062443171293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45934.062443171293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45934.062443171293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45934.062443171293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45934.062443171293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45934.062443171293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45934.062443171293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45934.062443171293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45934.062443171293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45934.062443171293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45934.062443171293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45934.062443171293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45934.062443171293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45934.062443171293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45934.062443171293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45934.062443171293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45934.062443171293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45934.062443171293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45934.062443171293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45934.062443171293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45934.062443171293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45934.062443171293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45934.062443171293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45934.062443171293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45934.062443171293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45934.062443171293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45934.062443171293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45934.062443171293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45934.062443171293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45934.062443171293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45934.062443171293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45934.062443171293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45934.062443171293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45934.062443171293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45934.062443171293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45934.062443171293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45934.062443171293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45934.062443171293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45934.062443171293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45934.062443171293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45934.062443171293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45934.062443171293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45934.062443171293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45934.062443171293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45934.062443171293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45934.062443171293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45934.062443171293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45934.062443171293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45934.062443171293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45934.062443171293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45934.062443171293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45934.062443171293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45934.062443171293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45934.062443171293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45934.062443171293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45934.062443171293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45934.062443171293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45934.062443171293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45934.062443171293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45934.062443171293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45934.062443171293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45934.062443171293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45934.062443171293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45934.062443171293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45934.062443171293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45934.062443171293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45934.062443171293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45934.062443171293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45934.062443171293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45934.062443171293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45934.062443171293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45934.062443171293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45934.062443171293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45934.062443171293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45934.062443171293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45934.062443171293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45934.062443171293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45934.062443171293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45934.062443171293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45934.062443171293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45934.062443171293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45934.062443171293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45934.062443171293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45934.062443171293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45934.062443171293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45934.062443171293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45934.062443171293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45934.062443171293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45934.062443171293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45934.062443171293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45934.062443171293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45934.062443171293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45934.062443171293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45934.062443171293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45934.062443171293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45934.062443171293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45934.062443171293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45934.062443171293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45934.062443171293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45934.062443171293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45934.062443171293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45934.062443171293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45934.062443171293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45934.062443171293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45934.062443171293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45934.062443171293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45934.062443171293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45934.062443171293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45934.062443171293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45934.062443171293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45934.062443171293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45934.062443171293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45934.062443171293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45934.062443171293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45934.062443171293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45934.062443171293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45934.062443171293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45934.062443171293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45934.062443171293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45934.062443171293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45934.062443171293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45934.062443171293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45934.062443171293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45934.062443171293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45934.062443171293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45934.062443171293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45934.062443171293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45934.062443171293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45934.062443171293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45934.062443171293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45934.062443171293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45934.062443171293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45934.062443171293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45934.062443171293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45934.062443171293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45934.062443171293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45934.062443171293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45934.062443171293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45934.062443171293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45934.062443171293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45934.062443171293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45934.062443171293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45934.062443171293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45934.062443171293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45934.062443171293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45934.062443171293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45934.062443171293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45934.062443171293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45934.062443171293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45934.062443171293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45934.062443171293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45934.062443171293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45934.062443171293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45934.062443171293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45934.062443171293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45934.062443171293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45934.062443171293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45934.062443171293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45934.062443171293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45934.062443171293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45934.062443171293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45934.062443171293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45934.062443171293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45934.062443171293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45934.062443171293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45934.062443171293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45934.062443171293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45934.062443171293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45934.062443171293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45934.062443171293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45934.062443171293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45934.062443171293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45934.062443171293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45934.062443171293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45934.062443171293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45934.062443171293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45934.062443171293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45934.062443171293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45934.062443171293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45934.062443171293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45934.062443171293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45934.062443171293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45934.062443171293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45934.062443171293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45934.062443171293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45934.062443171293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45934.062443171293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45934.062443171293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45934.062443171293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45934.062443171293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45934.062443171293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45934.062443171293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45934.062443171293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45934.062443171293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45934.062443171293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45934.062443171293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45934.062443171293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45934.062443171293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45934.062443171293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45934.062443171293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45934.062443171293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45934.062443171293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45934.062443171293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45934.062443171293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45934.062443171293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45934.062443171293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45934.062443171293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45934.062443171293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45934.062443171293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45934.062443171293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45934.062443171293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45934.062443171293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45934.062443171293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45934.062443171293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45934.062443171293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45934.062443171293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45934.062443171293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45934.062443171293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45934.062443171293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45934.062443171293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45934.062443171293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45934.062443171293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45934.062443171293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45934.062443171293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45934.062443171293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45934.062443171293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45934.062443171293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45934.062443171293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45934.062443171293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45934.062443171293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45934.062443171293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45934.062443171293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45934.062443171293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45934.062443171293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45934.062443171293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45934.062443171293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45934.062443171293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45934.062443171293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45934.062443171293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45934.062443171293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45934.062443171293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45934.062443171293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45934.062443171293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45934.062443171293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45934.062443171293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45934.062443171293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45934.062443171293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45934.062443171293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45934.062443171293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45934.062443171293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45934.062443171293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45934.062443171293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45934.062443171293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45934.062443171293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45934.062443171293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45934.062443171293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45934.062443171293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45934.062443171293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45934.062443171293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45934.062443171293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45934.062443171293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45934.062443171293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45934.062443171293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45934.062443171293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45934.062443171293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45934.062443171293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45934.062443171293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45934.062443171293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45934.062443171293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45934.062443171293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45934.062443171293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45934.062443171293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45934.062443171293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45934.062443171293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45934.062443171293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45934.062443171293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45934.062443171293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45934.062443171293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45934.062443171293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45934.062443171293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45934.062443171293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45934.062443171293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45934.062443171293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45934.062443171293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45934.062443171293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45934.062443171293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45934.062443171293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45934.062443171293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45934.062443171293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45934.062443171293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45934.062443171293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45934.062443171293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45934.062443171293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45934.062443171293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45934.062443171293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45934.062443171293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45934.062443171293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45934.062443171293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45934.062443171293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45934.062443171293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45934.062443171293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45934.062443171293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45934.062443171293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45934.062443171293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45934.062443171293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45934.062443171293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45934.062443171293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45934.062443171293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45934.062443171293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45934.062443171293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45934.062443171293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45934.062443171293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45934.062443171293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45934.062443171293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45934.062443171293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45934.062443171293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45934.062443171293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45934.062443171293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45934.062443171293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45934.062443171293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45934.062443171293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45934.062443171293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45934.062443171293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45934.062443171293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45934.062443171293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45934.062443171293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45934.062443171293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45934.062443171293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45934.062443171293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45934.062443171293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45934.062443171293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45934.062443171293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45934.062443171293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45934.062443171293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45934.062443171293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45934.062443171293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45934.062443171293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45934.062443171293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45934.062443171293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45934.062443171293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45934.062443171293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45934.062443171293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45934.062443171293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45934.062443171293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45934.062443171293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45934.062443171293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45934.062443171293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45934.062443171293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45934.062443171293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45934.062443171293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45934.062443171293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45934.062443171293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45934.062443171293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45934.062443171293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45934.062443171293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45934.062443171293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45934.062443171293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45934.062443171293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45934.062443171293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45934.062443171293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45934.062443171293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45934.062443171293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45934.062443171293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45934.062443171293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45934.062443171293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45934.062443171293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45934.062443171293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45934.062443171293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45934.062443171293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45934.062443171293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45934.062443171293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45934.062443171293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45934.062443171293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45934.062443171293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45934.062443171293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45934.062443171293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45934.062443171293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45934.062443171293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45934.062443171293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45934.062443171293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45934.062443171293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45934.062443171293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45934.062443171293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45934.062443171293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45934.062443171293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45934.062443171293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45934.062443171293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45934.062443171293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45934.062443171293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45934.062443171293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45934.062443171293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45934.062443171293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45934.062443171293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45934.062443171293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45934.062443171293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45934.062443171293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45934.062443171293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45934.062443171293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45934.062443171293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45934.062443171293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45934.062443171293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45934.062443171293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45934.062443171293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45934.062443171293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45934.062443171293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45934.062443171293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45934.062443171293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45934.062443171293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45934.062443171293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45934.062443171293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45934.062443171293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45934.062443171293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45934.062443171293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45934.062443171293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45934.062443171293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45934.062443171293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45934.062443171293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45934.062443171293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45934.062443171293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45934.062443171293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45934.062443171293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45934.062443171293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45934.062443171293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45934.062443171293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45934.062443171293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45934.062443171293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45934.062443171293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45934.062443171293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45934.062443171293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45934.062443171293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45934.062443171293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45934.062443171293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45934.062443171293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45934.062443171293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45934.062443171293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45934.062443171293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45934.062443171293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45934.062443171293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45934.062443171293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45934.062443171293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45934.062443171293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45934.062443171293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45934.062443171293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45934.062443171293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45934.062443171293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45934.062443171293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45934.062443171293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45934.062443171293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45934.062443171293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45934.062443171293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45934.062443171293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45934.062443171293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45934.062443171293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45934.062443171293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45934.062443171293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45934.062443171293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45934.062443171293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45934.062443171293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45934.062443171293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45934.062443171293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45934.062443171293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45934.062443171293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45934.062443171293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45934.062443171293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45934.062443171293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45934.062443171293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45934.062443171293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45934.062443171293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45934.062443171293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45934.062443171293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45934.062443171293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45934.062443171293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45934.062443171293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45934.062443171293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45934.062443171293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45934.062443171293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45934.062443171293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45934.062443171293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45934.062443171293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45934.062443171293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45934.062443171293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45934.062443171293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45934.062443171293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45934.062443171293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45934.062443171293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45934.062443171293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45934.062443171293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45934.062443171293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45934.062443171293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45934.062443171293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45934.062443171293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45934.062443171293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45934.062443171293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45934.062443171293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45934.062443171293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45934.062443171293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45934.062443171293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45934.062443171293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45934.062443171293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45934.062443171293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45934.062443171293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45934.062443171293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45934.062443171293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45934.062443171293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45934.062443171293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45934.062443171293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45934.062443171293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45934.062443171293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45934.062443171293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45934.062443171293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45934.062443171293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45934.062443171293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45934.062443171293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45934.062443171293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45934.062443171293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45934.062443171293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45934.062443171293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45934.062443171293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45934.062443171293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45934.062443171293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45934.062443171293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45934.062443171293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45934.062443171293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45934.062443171293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45934.062443171293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45934.062443171293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45934.062443171293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45934.062443171293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45934.062443171293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45934.062443171293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45934.062443171293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45934.062443171293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45934.062443171293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45934.062443171293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45934.062443171293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45934.062443171293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45934.062443171293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45934.062443171293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45934.062443171293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45934.062443171293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45934.062443171293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45934.062443171293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45934.062443171293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45934.062443171293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45934.062443171293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45934.062443171293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45934.062443171293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45934.062443171293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45934.062443171293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45934.062443171293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45934.062443171293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45934.062443171293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45934.062443171293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45934.062443171293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45934.062443171293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45934.062443171293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45934.062443171293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45934.062443171293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45934.062443171293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45934.062443171293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45934.062443171293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45934.062443171293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45934.062443171293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45934.062443171293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45934.062443171293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45934.062443171293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45934.062443171293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45934.062443171293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45934.062443171293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45934.062443171293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45934.062443171293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45934.062443171293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45934.062443171293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45934.062443171293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45934.062443171293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45934.062443171293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45934.062443171293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45934.062443171293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45934.062443171293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45934.062443171293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45934.062443171293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45934.062443171293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45934.062443171293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45934.062443171293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45934.062443171293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45934.062443171293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45934.062443171293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45934.062443171293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45934.062443171293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45934.062443171293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45934.062443171293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45934.062443171293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45934.062443171293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45934.062443171293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45934.062443171293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45934.062443171293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45934.062443171293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45934.062443171293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45934.062443171293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45934.062443171293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45934.062443171293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45934.062443171293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45934.062443171293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45934.062443171293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45934.062443171293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45934.062443171293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45934.062443171293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45934.062443171293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45934.062443171293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45934.062443171293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45934.062443171293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45934.062443171293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45934.062443171293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45934.062443171293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45934.062443171293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45934.062443171293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45934.062443171293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45934.062443171293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45934.062443171293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45934.062443171293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45934.062443171293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45934.062443171293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45934.062443171293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45934.062443171293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45934.062443171293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45934.062443171293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45934.062443171293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45934.062443171293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45934.062443171293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45934.062443171293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45934.062443171293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45934.062443171293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45934.062443171293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45934.062443171293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45934.062443171293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45934.062443171293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45934.062443171293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45934.062443171293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45934.062443171293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45934.062443171293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45934.062443171293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45934.062443171293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45934.062443171293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45934.062443171293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45934.062443171293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45934.062443171293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45934.062443171293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45934.062443171293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45934.062443171293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45934.062443171293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45934.062443171293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45934.062443171293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45934.062443171293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45934.062443171293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45934.062443171293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45934.062443171293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45934.062443171293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45934.062443171293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45934.062443171293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45934.062443171293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45934.062443171293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45934.062443171293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45934.062443171293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45934.062443171293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45934.062443171293</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230.58172557869693</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3.1721653935164795</v>
      </c>
      <c r="H3" s="113">
        <v>45930.847372685188</v>
      </c>
      <c r="I3" s="110" t="str">
        <f>IFERROR(VLOOKUP(D3,DB!A:F,6,0),"")</f>
        <v>SCECO</v>
      </c>
      <c r="J3" s="110" t="str">
        <f>IFERROR(VLOOKUP(D3,DB!A:G,7,0),"")</f>
        <v>In progress</v>
      </c>
      <c r="K3" s="115" t="s">
        <v>39060</v>
      </c>
      <c r="L3" s="107" t="str">
        <f>IFERROR(VLOOKUP(D3,DB!A:I,9,0),"")</f>
        <v>Latis</v>
      </c>
    </row>
    <row r="4" spans="1:16" ht="36.75" customHeight="1">
      <c r="A4" s="110" t="s">
        <v>39061</v>
      </c>
      <c r="B4" s="110" t="str">
        <f>IFERROR(VLOOKUP(D4,DB!A:K,11,0),"")</f>
        <v>R4</v>
      </c>
      <c r="C4" s="111">
        <v>1</v>
      </c>
      <c r="D4" s="107" t="s">
        <v>36682</v>
      </c>
      <c r="E4" s="112" t="s">
        <v>38964</v>
      </c>
      <c r="F4" s="113">
        <v>45933.919965277775</v>
      </c>
      <c r="G4" s="114">
        <f ca="1">IFERROR(NOW()-F4,"")</f>
        <v>0.14247789351793472</v>
      </c>
      <c r="H4" s="113">
        <v>45933.903807870367</v>
      </c>
      <c r="I4" s="110" t="str">
        <f>IFERROR(VLOOKUP(D4,DB!A:F,6,0),"")</f>
        <v>Generator-SG</v>
      </c>
      <c r="J4" s="110" t="str">
        <f>IFERROR(VLOOKUP(D4,DB!A:G,7,0),"")</f>
        <v>Weak</v>
      </c>
      <c r="K4" s="115" t="s">
        <v>39062</v>
      </c>
      <c r="L4" s="107" t="str">
        <f>IFERROR(VLOOKUP(D4,DB!A:I,9,0),"")</f>
        <v>Latis</v>
      </c>
    </row>
    <row r="5" spans="1:16" ht="15" customHeight="1">
      <c r="A5" s="110" t="s">
        <v>39063</v>
      </c>
      <c r="B5" s="110" t="str">
        <f>IFERROR(VLOOKUP(D5,DB!A:K,11,0),"")</f>
        <v>R4</v>
      </c>
      <c r="C5" s="111">
        <v>1</v>
      </c>
      <c r="D5" s="107" t="s">
        <v>39064</v>
      </c>
      <c r="E5" s="112" t="s">
        <v>38964</v>
      </c>
      <c r="F5" s="113">
        <v>45934.010636574072</v>
      </c>
      <c r="G5" s="114">
        <f ca="1">IFERROR(NOW()-F5,"")</f>
        <v>5.1806597221002448E-2</v>
      </c>
      <c r="H5" s="113">
        <v>45934.004814814813</v>
      </c>
      <c r="I5" s="110" t="str">
        <f>IFERROR(VLOOKUP(D5,DB!A:F,6,0),"")</f>
        <v>Generator-SG</v>
      </c>
      <c r="J5" s="110" t="str">
        <f>IFERROR(VLOOKUP(D5,DB!A:G,7,0),"")</f>
        <v>Dead</v>
      </c>
      <c r="K5" s="115" t="s">
        <v>39062</v>
      </c>
      <c r="L5" s="107" t="str">
        <f>IFERROR(VLOOKUP(D5,DB!A:I,9,0),"")</f>
        <v>Latis</v>
      </c>
    </row>
    <row r="6" spans="1:16" ht="15" customHeight="1">
      <c r="A6" s="110" t="s">
        <v>39065</v>
      </c>
      <c r="B6" s="110" t="s">
        <v>5393</v>
      </c>
      <c r="C6" s="111">
        <v>1</v>
      </c>
      <c r="D6" s="107" t="s">
        <v>39066</v>
      </c>
      <c r="E6" s="112" t="s">
        <v>38964</v>
      </c>
      <c r="F6" s="113"/>
      <c r="G6" s="114">
        <f ca="1">IFERROR(NOW()-F6,"")</f>
        <v>45934.062443171293</v>
      </c>
      <c r="H6" s="113">
        <v>45933.726782407408</v>
      </c>
      <c r="I6" s="110" t="s">
        <v>24</v>
      </c>
      <c r="J6" s="110" t="s">
        <v>24</v>
      </c>
      <c r="K6" s="115" t="s">
        <v>39067</v>
      </c>
      <c r="L6" s="107" t="s">
        <v>39068</v>
      </c>
    </row>
    <row r="7" spans="1:16" ht="15" customHeight="1">
      <c r="A7" s="110"/>
      <c r="B7" s="110" t="str">
        <f>IFERROR(VLOOKUP(D7,DB!A:K,11,0),"")</f>
        <v/>
      </c>
      <c r="C7" s="111"/>
      <c r="D7" s="107"/>
      <c r="E7" s="112"/>
      <c r="F7" s="113"/>
      <c r="G7" s="114">
        <f ca="1">IFERROR(NOW()-F7,"")</f>
        <v>45934.062443171293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45934.062443171293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45934.062443171293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45934.062443171293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45934.062443171293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45934.062443171293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45934.062443171293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45934.062443171293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45934.062443171293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45934.062443171293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45934.062443171293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45934.062443171293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45934.062443171293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45934.062443171293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45934.062443171293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45934.062443171293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45934.062443171293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45934.062443171293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45934.062443171293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45934.062443171293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45934.062443171293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45934.062443171293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45934.062443171293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45934.062443171293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45934.062443171293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45934.062443171293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45934.062443171293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45934.062443171293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45934.062443171293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45934.062443171293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45934.062443171293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45934.062443171293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45934.062443171293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45934.062443171293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45934.062443171293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45934.062443171293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45934.062443171293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45934.062443171293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45934.062443171293</v>
      </c>
      <c r="H45" s="113"/>
      <c r="I45" s="110" t="str">
        <f>IFERROR(VLOOKUP(D45,DB!A:F,6,0),"")</f>
        <v/>
      </c>
      <c r="J45" s="110" t="str">
        <f>IFERROR(VLOOKUP(D45,DB!A:G,7,0),"")</f>
        <v/>
      </c>
      <c r="K45" s="115"/>
      <c r="L45" s="107" t="str">
        <f>IFERROR(VLOOKUP(D45,DB!A:I,9,0),"")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42.230382986104814</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38967</v>
      </c>
      <c r="F3" s="38">
        <v>45926.188877314817</v>
      </c>
      <c r="G3" s="39">
        <f ca="1">IFERROR(NOW()-F3,"-")</f>
        <v>7.873565856476489</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1</v>
      </c>
      <c r="D4" s="137" t="s">
        <v>36036</v>
      </c>
      <c r="E4" s="37" t="s">
        <v>38964</v>
      </c>
      <c r="F4" s="38">
        <v>45933.812557870369</v>
      </c>
      <c r="G4" s="39">
        <f ca="1">IFERROR(NOW()-F4,"-")</f>
        <v>0.24988530092377914</v>
      </c>
      <c r="H4" s="38">
        <v>45933.807002314818</v>
      </c>
      <c r="I4" s="37" t="str">
        <f>IFERROR(VLOOKUP(D4,DB!A:F,6,0),"")</f>
        <v>Generator-SG</v>
      </c>
      <c r="J4" s="37" t="str">
        <f>IFERROR(VLOOKUP(D4,DB!A:G,7,0),"")</f>
        <v>Dead</v>
      </c>
      <c r="K4" s="37" t="s">
        <v>39074</v>
      </c>
      <c r="L4" s="37" t="str">
        <f>IFERROR(VLOOKUP(D4,DB!A:I,9,0),"")</f>
        <v>Latis</v>
      </c>
      <c r="M4" s="136"/>
    </row>
    <row r="5" spans="1:13" ht="15">
      <c r="A5" s="37"/>
      <c r="B5" s="37" t="str">
        <f>IFERROR(VLOOKUP(D5,DB!A:K,11,0),"")</f>
        <v/>
      </c>
      <c r="C5" s="37"/>
      <c r="D5" s="37"/>
      <c r="E5" s="37"/>
      <c r="F5" s="38"/>
      <c r="G5" s="39">
        <f ca="1">IFERROR(NOW()-F5,"-")</f>
        <v>45934.062443171293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45934.062443171293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45934.062443171293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45934.062443171293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45934.062443171293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45934.062443171293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45934.062443171293</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45934.062443171293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45934.062443171293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45934.062443171293</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45934.062443171293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45934.062443171293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45934.062443171293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45934.062443171293</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45934.062443171293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45934.062443171293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45934.062443171293</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45934.062443171293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45934.062443171293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45934.062443171293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45934.062443171293</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45934.062443171293</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45934.062443171293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45934.062443171293</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45934.062443171293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45934.062443171293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45934.062443171293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45934.062443171293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45934.062443171293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45934.062443171293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45934.062443171293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45934.062443171293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45934.062443171293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45934.062443171293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45934.062443171293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45934.062443171293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45934.062443171293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45934.062443171293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45934.062443171293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45934.062443171293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45934.062443171293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45934.062443171293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45934.062443171293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45934.062443171293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45934.062443171293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45934.062443171293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45934.062443171293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45934.062443171293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45934.062443171293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45934.062443171293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45934.062443171293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45934.062443171293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45934.062443171293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45934.062443171293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45934.062443171293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45934.062443171293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45934.062443171293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45934.062443171293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45934.062443171293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45934.062443171293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45934.062443171293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45934.062443171293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45934.062443171293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45934.062443171293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45934.062443171293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45934.062443171293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45934.062443171293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45934.062443171293</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45934.062443171293</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45934.062443171293</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45934.062443171293</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45934.062443171293</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45934.062443171293</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45934.062443171293</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45934.062443171293</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45934.062443171293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45934.062443171293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45934.062443171293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45934.062443171293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45934.062443171293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45934.062443171293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45934.062443171293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45934.062443171293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45934.062443171293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45934.062443171293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45934.062443171293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45934.062443171293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45934.062443171293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45934.062443171293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45934.062443171293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45934.062443171293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45934.062443171293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45934.062443171293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45934.062443171293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45934.062443171293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45934.062443171293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45934.062443171293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45934.062443171293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45934.062443171293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45934.062443171293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45934.062443171293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45934.062443171293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45934.062443171293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45934.062443171293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45934.062443171293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45934.062443171293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45934.062443171293</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45934.062443171293</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45934.062443171293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45934.062443171293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45934.062443171293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45934.062443171293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45934.062443171293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45934.062443171293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45934.062443171293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45934.062443171293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45934.062443171293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45934.062443171293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45934.062443171293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45934.062443171293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45934.062443171293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45934.062443171293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45934.062443171293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45934.062443171293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45934.062443171293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45934.062443171293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45934.062443171293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45934.062443171293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45934.062443171293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45934.062443171293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45934.062443171293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45934.062443171293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45934.062443171293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45934.062443171293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45934.062443171293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45934.062443171293</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45934.062443171293</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45934.062443171293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45934.062443171293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45934.062443171293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45934.062443171293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45934.062443171293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45934.062443171293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45934.062443171293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45934.062443171293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45934.062443171293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45934.062443171293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45934.062443171293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45934.062443171293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45934.062443171293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45934.062443171293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45934.062443171293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45934.062443171293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45934.062443171293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45934.062443171293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45934.062443171293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45934.062443171293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45934.062443171293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45934.062443171293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45934.062443171293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45934.062443171293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45934.062443171293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45934.062443171293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45934.062443171293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45934.062443171293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45934.062443171293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45934.062443171293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45934.062443171293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45934.062443171293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45934.062443171293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45934.062443171293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45934.062443171293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45934.062443171293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45934.062443171293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45934.062443171293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45934.062443171293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45934.062443171293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45934.062443171293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45934.062443171293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45934.062443171293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45934.062443171293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45934.062443171293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45934.062443171293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45934.062443171293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45934.062443171293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45934.062443171293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45934.062443171293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45934.062443171293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45934.062443171293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45934.062443171293</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45934.062443171293</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9"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0.18147094907180872</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7.2895959490706446</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1.2437973379564937</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7">
        <f ca="1">IFERROR(NOW()-F5,"-")</f>
        <v>0.35711909722158452</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7">
        <f ca="1">IFERROR(NOW()-F6,"-")</f>
        <v>0.14184131944057299</v>
      </c>
      <c r="H6" s="140">
        <v>45933.858310185184</v>
      </c>
      <c r="I6" s="137" t="str">
        <f>IFERROR(VLOOKUP(D6,DB!A:F,6,0),"")</f>
        <v>SCECO</v>
      </c>
      <c r="J6" s="137" t="str">
        <f>IFERROR(VLOOKUP(D6,DB!A:G,7,0),"")</f>
        <v>Weak</v>
      </c>
      <c r="K6" s="137" t="s">
        <v>39083</v>
      </c>
      <c r="L6" s="137" t="str">
        <f>IFERROR(VLOOKUP(D6,DB!A:I,9,0),"")</f>
        <v>Latis</v>
      </c>
      <c r="M6" s="137"/>
    </row>
    <row r="7" spans="1:16383" ht="31.5" customHeight="1">
      <c r="A7" s="121"/>
      <c r="B7" s="137" t="str">
        <f>IFERROR(VLOOKUP(D7,DB!A:K,11,0),"")</f>
        <v/>
      </c>
      <c r="C7" s="137"/>
      <c r="D7" s="137"/>
      <c r="E7" s="137"/>
      <c r="F7" s="137"/>
      <c r="G7" s="137">
        <f ca="1">IFERROR(NOW()-F7,"-")</f>
        <v>45934.062443171293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45934.062443171293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45934.062443171293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45934.062443171293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45934.062443171293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45934.062443171293</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45934.062443171293</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45934.062443171293</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45934.062443171293</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45934.062443171293</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45934.062443171293</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45934.062443171293</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45934.062443171293</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45934.062443171293</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45934.062443171293</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45934.062443171293</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45934.062443171293</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45934.062443171293</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45934.062443171293</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45934.062443171293</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45934.062443171293</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45934.062443171293</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45934.062443171293</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45934.062443171293</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45934.062443171293</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45934.062443171293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45934.062443171293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45934.062443171293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45934.062443171293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45934.062443171293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45934.062443171293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45934.062443171293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45934.062443171293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45934.062443171293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45934.062443171293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45934.062443171293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45934.062443171293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45934.062443171293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45934.062443171293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45934.062443171293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45934.062443171293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45934.062443171293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45934.062443171293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45934.062443171293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45934.062443171293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45934.062443171293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45934.062443171293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45934.062443171293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45934.062443171293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45934.062443171293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45934.062443171293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45934.062443171293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45934.062443171293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45934.062443171293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45934.062443171293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45934.062443171293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45934.062443171293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45934.062443171293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45934.062443171293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45934.062443171293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45934.062443171293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45934.062443171293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45934.062443171293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45934.062443171293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45934.062443171293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45934.062443171293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45934.062443171293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45934.062443171293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45934.062443171293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45934.062443171293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45934.062443171293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45934.062443171293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45934.062443171293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45934.062443171293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45934.062443171293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45934.062443171293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45934.062443171293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45934.062443171293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45934.062443171293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45934.062443171293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45934.062443171293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45934.062443171293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45934.062443171293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45934.062443171293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45934.062443171293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45934.062443171293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45934.062443171293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45934.062443171293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45934.062443171293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45934.062443171293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45934.062443171293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45934.062443171293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45934.062443171293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45934.062443171293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45934.062443171293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45934.062443171293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45934.062443171293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45934.062443171293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45934.062443171293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45934.062443171293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45934.062443171293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45934.062443171293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45934.062443171293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45934.062443171293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45934.062443171293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45934.062443171293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45934.062443171293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45934.062443171293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45934.062443171293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45934.062443171293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45934.062443171293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45934.062443171293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45934.062443171293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45934.062443171293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45934.062443171293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45934.062443171293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45934.062443171293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45934.062443171293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45934.062443171293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45934.062443171293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45934.062443171293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45934.062443171293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45934.062443171293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45934.062443171293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45934.062443171293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45934.062443171293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45934.062443171293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45934.062443171293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45934.062443171293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45934.062443171293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45934.062443171293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45934.062443171293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45934.062443171293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45934.062443171293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45934.062443171293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45934.062443171293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45934.062443171293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45934.062443171293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45934.062443171293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45934.062443171293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45934.062443171293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45934.062443171293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45934.062443171293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45934.062443171293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45934.062443171293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45934.062443171293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45934.062443171293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45934.062443171293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45934.062443171293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45934.062443171293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45934.062443171293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45934.062443171293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45934.062443171293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45934.062443171293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45934.062443171293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45934.062443171293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45934.062443171293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45934.062443171293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45934.062443171293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45934.062443171293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45934.062443171293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45934.062443171293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45934.062443171293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45934.062443171293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45934.062443171293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45934.062443171293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45934.062443171293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45934.062443171293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45934.062443171293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45934.062443171293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45934.062443171293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45934.062443171293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45934.062443171293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45934.062443171293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45934.062443171293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45934.062443171293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45934.062443171293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45934.062443171293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45934.062443171293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45934.062443171293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45934.062443171293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45934.062443171293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45934.062443171293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45934.062443171293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45934.062443171293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45934.062443171293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45934.062443171293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45934.062443171293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45934.062443171293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45934.062443171293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45934.062443171293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45934.062443171293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45934.062443171293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45934.062443171293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45934.062443171293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45934.062443171293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45934.062443171293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45934.062443171293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45934.062443171293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45934.062443171293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45934.062443171293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45934.062443171293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45934.062443171293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45934.062443171293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45934.062443171293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45934.062443171293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45934.062443171293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45934.062443171293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45934.062443171293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45934.062443171293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45934.062443171293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45934.062443171293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45934.062443171293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45934.062443171293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45934.062443171293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45934.062443171293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45934.062443171293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45934.062443171293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45934.062443171293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45934.062443171293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45934.062443171293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45934.062443171293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45934.062443171293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45934.062443171293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45934.062443171293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45934.062443171293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45934.062443171293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45934.062443171293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45934.062443171293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45934.062443171293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45934.062443171293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45934.062443171293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45934.062443171293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45934.062443171293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45934.062443171293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45934.062443171293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45934.062443171293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45934.062443171293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45934.062443171293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45934.062443171293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45934.062443171293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45934.062443171293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45934.062443171293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45934.062443171293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45934.062443171293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45934.062443171293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45934.062443171293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45934.062443171293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45934.062443171293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45934.062443171293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45934.062443171293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45934.062443171293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45934.062443171293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45934.062443171293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45934.062443171293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45934.062443171293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45934.062443171293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45934.062443171293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45934.062443171293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45934.062443171293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45934.062443171293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45934.062443171293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45934.062443171293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45934.062443171293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45934.062443171293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45934.062443171293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45934.062443171293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45934.062443171293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45934.062443171293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45934.062443171293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45934.062443171293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45934.062443171293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45934.062443171293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45934.062443171293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45934.062443171293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45934.062443171293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45934.062443171293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45934.062443171293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45934.062443171293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45934.062443171293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45934.062443171293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45934.062443171293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45934.062443171293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45934.062443171293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45934.062443171293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45934.062443171293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45934.062443171293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45934.062443171293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45934.062443171293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45934.062443171293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45934.062443171293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45934.062443171293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45934.062443171293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45934.062443171293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45934.062443171293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45934.062443171293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45934.062443171293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45934.062443171293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45934.062443171293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45934.062443171293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45934.062443171293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45934.062443171293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45934.062443171293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45934.062443171293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45934.062443171293</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2025-10-03T22:31:31Z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