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1" documentId="13_ncr:1_{F6CB121F-512D-4AA6-A0C1-0FB36C537598}" xr6:coauthVersionLast="47" xr6:coauthVersionMax="47" xr10:uidLastSave="{AE944D67-F507-4E2D-BB1E-A9868716FEC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<sst xmlns="http://schemas.openxmlformats.org/spreadsheetml/2006/main" count="178600" uniqueCount="39085">
  <si>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</si>
  <si>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</si>
  <si>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</si>
  <si>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</si>
  <si>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</si>
  <si>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</si>
  <si>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</si>
  <si>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</si>
  <si>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</si>
  <si>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</si>
  <si>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</si>
  <si>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</si>
  <si>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</si>
  <si>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</si>
  <si>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</si>
  <si>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</si>
  <si>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</si>
  <si>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</si>
  <si>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</si>
  <si>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</si>
  <si>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</si>
  <si>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</si>
  <si>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</si>
  <si>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</si>
  <si>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</si>
  <si>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</si>
  <si>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</si>
  <si>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</si>
  <si>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</si>
  <si>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</si>
  <si>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</si>
  <si>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</si>
  <si>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</si>
  <si>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</si>
  <si>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</si>
  <si>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</si>
  <si>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</si>
  <si>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</si>
  <si>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</si>
  <si>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</si>
  <si>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</si>
  <si>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</si>
  <si>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</si>
  <si>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</si>
  <si>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</si>
  <si>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</si>
  <si>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</si>
  <si>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</si>
  <si>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</si>
  <si>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</si>
  <si>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</si>
  <si>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</si>
  <si>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</si>
  <si>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</si>
  <si>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</si>
  <si>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</si>
  <si>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</si>
  <si>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</si>
  <si>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</si>
  <si>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</si>
  <si>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</si>
  <si>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</si>
  <si>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</si>
  <si>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</si>
  <si>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</si>
  <si>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</si>
  <si>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</si>
  <si>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</si>
  <si>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</si>
  <si>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</si>
  <si>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</si>
  <si>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</si>
  <si>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</si>
  <si>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</si>
  <si>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</si>
  <si>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</si>
  <si>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</si>
  <si>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</si>
  <si>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</si>
  <si>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</si>
  <si>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</si>
  <si>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</si>
  <si>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</si>
  <si>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</si>
  <si>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</si>
  <si>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</si>
  <si>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</si>
  <si>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</si>
  <si>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</si>
  <si>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</si>
  <si>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</si>
  <si>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</si>
  <si>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</si>
  <si>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</si>
  <si>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</si>
  <si>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</si>
  <si>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</si>
  <si>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</si>
  <si>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</si>
  <si>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</si>
  <si>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</si>
  <si>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</si>
  <si>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</si>
  <si>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</si>
  <si>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</si>
  <si>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</si>
  <si>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</si>
  <si>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</si>
  <si>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</si>
  <si>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</si>
  <si>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</si>
  <si>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</si>
  <si>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</si>
  <si>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</si>
  <si>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</si>
  <si>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</si>
  <si>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</si>
  <si>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</si>
  <si>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</si>
  <si>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</si>
  <si>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</si>
  <si>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</si>
  <si>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</si>
  <si>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</si>
  <si>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</si>
  <si>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</si>
  <si>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</si>
  <si>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</si>
  <si>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</si>
  <si>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</si>
  <si>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</si>
  <si>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</si>
  <si>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</si>
  <si>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</si>
  <si>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</si>
  <si>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</si>
  <si>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</si>
  <si>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</si>
  <si>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</si>
  <si>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</si>
  <si>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</si>
  <si>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</si>
  <si>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</si>
  <si>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</si>
  <si>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</si>
  <si>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</si>
  <si>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</si>
  <si>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</si>
  <si>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</si>
  <si>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</si>
  <si>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</si>
  <si>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</si>
  <si>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</si>
  <si>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</si>
  <si>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</si>
  <si>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</si>
  <si>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</si>
  <si>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</si>
  <si>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</si>
  <si>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</si>
  <si>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</si>
  <si>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</si>
  <si>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</si>
  <si>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</si>
  <si>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</si>
  <si>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</si>
  <si>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</si>
  <si>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</si>
  <si>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</si>
  <si>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</si>
  <si>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</si>
  <si>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</si>
  <si>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</si>
  <si>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</si>
  <si>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</si>
  <si>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</si>
  <si>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</si>
  <si>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</si>
  <si>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</si>
  <si>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</si>
  <si>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</si>
  <si>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</si>
  <si>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</si>
  <si>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</si>
  <si>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</si>
  <si>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</si>
  <si>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</si>
  <si>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</si>
  <si>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</si>
  <si>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</si>
  <si>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</si>
  <si>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</si>
  <si>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</si>
  <si>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</si>
  <si>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</si>
  <si>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</si>
  <si>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</si>
  <si>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</si>
  <si>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</si>
  <si>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</si>
  <si>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</si>
  <si>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</si>
  <si>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</si>
  <si>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</si>
  <si>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</si>
  <si>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</si>
  <si>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</si>
  <si>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</si>
  <si>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</si>
  <si>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</si>
  <si>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</si>
  <si>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</si>
  <si>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</si>
  <si>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</si>
  <si>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</si>
  <si>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</si>
  <si>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</si>
  <si>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</si>
  <si>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</si>
  <si>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</si>
  <si>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</si>
  <si>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</si>
  <si>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</si>
  <si>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</si>
  <si>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</si>
  <si>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</si>
  <si>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</si>
  <si>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</si>
  <si>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</si>
  <si>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</si>
  <si>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</si>
  <si>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</si>
  <si>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</si>
  <si>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</si>
  <si>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</si>
  <si>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</si>
  <si>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</si>
  <si>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</si>
  <si>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</si>
  <si>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</si>
  <si>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</si>
  <si>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</si>
  <si>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</si>
  <si>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</si>
  <si>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</si>
  <si>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</si>
  <si>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</si>
  <si>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</si>
  <si>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</si>
  <si>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</si>
  <si>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</si>
  <si>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</si>
  <si>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</si>
  <si>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</si>
  <si>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</si>
  <si>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</si>
  <si>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</si>
  <si>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</si>
  <si>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</si>
  <si>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</si>
  <si>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</si>
  <si>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</si>
  <si>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</si>
  <si>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</si>
  <si>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</si>
  <si>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</si>
  <si>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</si>
  <si>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</si>
  <si>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</si>
  <si>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</si>
  <si>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</si>
  <si>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</si>
  <si>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</si>
  <si>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</si>
  <si>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</si>
  <si>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</si>
  <si>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</si>
  <si>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</si>
  <si>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</si>
  <si>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</si>
  <si>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</si>
  <si>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</si>
  <si>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</si>
  <si>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</si>
  <si>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</si>
  <si>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</si>
  <si>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</si>
  <si>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</si>
  <si>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</si>
  <si>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</si>
  <si>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</si>
  <si>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</si>
  <si>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</si>
  <si>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</si>
  <si>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</si>
  <si>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</si>
  <si>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</si>
  <si>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</si>
  <si>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</si>
  <si>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</si>
  <si>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</si>
  <si>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</si>
  <si>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</si>
  <si>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</si>
  <si>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</si>
  <si>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</si>
  <si>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</si>
  <si>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</si>
  <si>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</si>
  <si>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</si>
  <si>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</si>
  <si>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</si>
  <si>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</si>
  <si>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</si>
  <si>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</si>
  <si>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</si>
  <si>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</si>
  <si>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</si>
  <si>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</si>
  <si>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</si>
  <si>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</si>
  <si>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</si>
  <si>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</si>
  <si>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</si>
  <si>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</si>
  <si>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</si>
  <si>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</si>
  <si>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</si>
  <si>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</si>
  <si>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</si>
  <si>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</si>
  <si>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</si>
  <si>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</si>
  <si>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</si>
  <si>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</si>
  <si>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</si>
  <si>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</si>
  <si>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</si>
  <si>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</si>
  <si>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</si>
  <si>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</si>
  <si>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</si>
  <si>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</si>
  <si>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</si>
  <si>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</si>
  <si>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</si>
  <si>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</si>
  <si>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</si>
  <si>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</si>
  <si>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</si>
  <si>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</si>
  <si>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</si>
  <si>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</si>
  <si>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</si>
  <si>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</si>
  <si>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</si>
  <si>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</si>
  <si>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</si>
  <si>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</si>
  <si>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</si>
  <si>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</si>
  <si>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</si>
  <si>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</si>
  <si>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</si>
  <si>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</si>
  <si>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</si>
  <si>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</si>
  <si>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</si>
  <si>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</si>
  <si>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</si>
  <si>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</si>
  <si>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</si>
  <si>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</si>
  <si>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</si>
  <si>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</si>
  <si>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</si>
  <si>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</si>
  <si>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</si>
  <si>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</si>
  <si>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</si>
  <si>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</si>
  <si>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</si>
  <si>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</si>
  <si>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</si>
  <si>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</si>
  <si>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</si>
  <si>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</si>
  <si>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</si>
  <si>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</si>
  <si>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</si>
  <si>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</si>
  <si>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</si>
  <si>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</si>
  <si>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</si>
  <si>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</si>
  <si>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</si>
  <si>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</si>
  <si>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</si>
  <si>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</si>
  <si>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</si>
  <si>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</si>
  <si>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</si>
  <si>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</si>
  <si>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</si>
  <si>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</si>
  <si>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</si>
  <si>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</si>
  <si>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</si>
  <si>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</si>
  <si>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</si>
  <si>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</si>
  <si>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</si>
  <si>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</si>
  <si>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</si>
  <si>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</si>
  <si>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</si>
  <si>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</si>
  <si>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</si>
  <si>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</si>
  <si>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</si>
  <si>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</si>
  <si>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</si>
  <si>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</si>
  <si>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</si>
  <si>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</si>
  <si>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</si>
  <si>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</si>
  <si>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</si>
  <si>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</si>
  <si>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</si>
  <si>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</si>
  <si>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</si>
  <si>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</si>
  <si>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</si>
  <si>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</si>
  <si>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</si>
  <si>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</si>
  <si>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</si>
  <si>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</si>
  <si>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</si>
  <si>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</si>
  <si>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</si>
  <si>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</si>
  <si>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</si>
  <si>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</si>
  <si>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</si>
  <si>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</si>
  <si>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</si>
  <si>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</si>
  <si>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</si>
  <si>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</si>
  <si>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</si>
  <si>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</si>
  <si>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</si>
  <si>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</si>
  <si>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</si>
  <si>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</si>
  <si>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</si>
  <si>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</si>
  <si>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</si>
  <si>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</si>
  <si>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</si>
  <si>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</si>
  <si>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</si>
  <si>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</si>
  <si>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</si>
  <si>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</si>
  <si>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</si>
  <si>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</si>
  <si>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</si>
  <si>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</si>
  <si>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</si>
  <si>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</si>
  <si>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</si>
  <si>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</si>
  <si>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</si>
  <si>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</si>
  <si>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</si>
  <si>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</si>
  <si>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</si>
  <si>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</si>
  <si>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</si>
  <si>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</si>
  <si>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</si>
  <si>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</si>
  <si>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</si>
  <si>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</si>
  <si>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</si>
  <si>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</si>
  <si>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</si>
  <si>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</si>
  <si>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</si>
  <si>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</si>
  <si>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</si>
  <si>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</si>
  <si>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</si>
  <si>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</si>
  <si>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</si>
  <si>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</si>
  <si>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</si>
  <si>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</si>
  <si>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</si>
  <si>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</si>
  <si>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</si>
  <si>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</si>
  <si>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</si>
  <si>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</si>
  <si>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</si>
  <si>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</si>
  <si>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</si>
  <si>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</si>
  <si>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</si>
  <si>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</si>
  <si>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</si>
  <si>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</si>
  <si>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</si>
  <si>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</si>
  <si>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</si>
  <si>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</si>
  <si>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</si>
  <si>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</si>
  <si>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</si>
  <si>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</si>
  <si>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</si>
  <si>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</si>
  <si>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</si>
  <si>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</si>
  <si>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</si>
  <si>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</si>
  <si>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</si>
  <si>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</si>
  <si>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</si>
  <si>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</si>
  <si>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</si>
  <si>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</si>
  <si>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</si>
  <si>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</si>
  <si>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</si>
  <si>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</si>
  <si>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</si>
  <si>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</si>
  <si>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</si>
  <si>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</si>
  <si>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</si>
  <si>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</si>
  <si>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</si>
  <si>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</si>
  <si>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</si>
  <si>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</si>
  <si>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</si>
  <si>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</si>
  <si>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</si>
  <si>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</si>
  <si>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</si>
  <si>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</si>
  <si>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</si>
  <si>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</si>
  <si>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</si>
  <si>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</si>
  <si>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</si>
  <si>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</si>
  <si>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</si>
  <si>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</si>
  <si>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</si>
  <si>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</si>
  <si>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</si>
  <si>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</si>
  <si>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</si>
  <si>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</si>
  <si>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</si>
  <si>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</si>
  <si>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</si>
  <si>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</si>
  <si>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</si>
  <si>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</si>
  <si>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</si>
  <si>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</si>
  <si>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</si>
  <si>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</si>
  <si>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</si>
  <si>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</si>
  <si>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</si>
  <si>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</si>
  <si>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</si>
  <si>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</si>
  <si>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</si>
  <si>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</si>
  <si>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</si>
  <si>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</si>
  <si>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</si>
  <si>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</si>
  <si>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</si>
  <si>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</si>
  <si>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</si>
  <si>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</si>
  <si>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</si>
  <si>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</si>
  <si>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</si>
  <si>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</si>
  <si>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</si>
  <si>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</si>
  <si>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</si>
  <si>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</si>
  <si>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</si>
  <si>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</si>
  <si>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</si>
  <si>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</si>
  <si>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</si>
  <si>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</si>
  <si>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</si>
  <si>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</si>
  <si>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</si>
  <si>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</si>
  <si>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</si>
  <si>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</si>
  <si>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</si>
  <si>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</si>
  <si>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</si>
  <si>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</si>
  <si>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</si>
  <si>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</si>
  <si>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</si>
  <si>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</si>
  <si>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</si>
  <si>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</si>
  <si>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</si>
  <si>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</si>
  <si>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</si>
  <si>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</si>
  <si>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</si>
  <si>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</si>
  <si>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</si>
  <si>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</si>
  <si>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</si>
  <si>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</si>
  <si>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</si>
  <si>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</si>
  <si>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</si>
  <si>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</si>
  <si>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</si>
  <si>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</si>
  <si>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</si>
  <si>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</si>
  <si>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</si>
  <si>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</si>
  <si>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</si>
  <si>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</si>
  <si>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</si>
  <si>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</si>
  <si>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</si>
  <si>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</si>
  <si>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</si>
  <si>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</si>
  <si>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</si>
  <si>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</si>
  <si>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</si>
  <si>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</si>
  <si>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</si>
  <si>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</si>
  <si>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</si>
  <si>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</si>
  <si>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</si>
  <si>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</si>
  <si>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</si>
  <si>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</si>
  <si>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</si>
  <si>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</si>
  <si>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</si>
  <si>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</si>
  <si>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</si>
  <si>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</si>
  <si>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</si>
  <si>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</si>
  <si>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</si>
  <si>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</si>
  <si>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</si>
  <si>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</si>
  <si>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</si>
  <si>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</si>
  <si>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</si>
  <si>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</si>
  <si>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</si>
  <si>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</si>
  <si>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</si>
  <si>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</si>
  <si>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</si>
  <si>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</si>
  <si>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</si>
  <si>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</si>
  <si>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</si>
  <si>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</si>
  <si>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</si>
  <si>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</si>
  <si>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</si>
  <si>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</si>
  <si>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</si>
  <si>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</si>
  <si>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</si>
  <si>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</si>
  <si>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</si>
  <si>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</si>
  <si>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</si>
  <si>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</si>
  <si>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</si>
  <si>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</si>
  <si>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</si>
  <si>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</si>
  <si>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</si>
  <si>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</si>
  <si>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</si>
  <si>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</si>
  <si>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</si>
  <si>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</si>
  <si>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</si>
  <si>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</si>
  <si>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</si>
  <si>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</si>
  <si>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</si>
  <si>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</si>
  <si>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</si>
  <si>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</si>
  <si>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</si>
  <si>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</si>
  <si>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</si>
  <si>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</si>
  <si>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</si>
  <si>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</si>
  <si>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</si>
  <si>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</si>
  <si>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</si>
  <si>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</si>
  <si>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</si>
  <si>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</si>
  <si>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</si>
  <si>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</si>
  <si>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</si>
  <si>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</si>
  <si>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</si>
  <si>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</si>
  <si>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</si>
  <si>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</si>
  <si>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</si>
  <si>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</si>
  <si>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</si>
  <si>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</si>
  <si>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</si>
  <si>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</si>
  <si>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</si>
  <si>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</si>
  <si>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</si>
  <si>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</si>
  <si>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</si>
  <si>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</si>
  <si>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</si>
  <si>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</si>
  <si>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</si>
  <si>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</si>
  <si>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</si>
  <si>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</si>
  <si>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</si>
  <si>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</si>
  <si>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</si>
  <si>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</si>
  <si>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</si>
  <si>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</si>
  <si>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</si>
  <si>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</si>
  <si>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</si>
  <si>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</si>
  <si>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</si>
  <si>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</si>
  <si>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</si>
  <si>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</si>
  <si>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</si>
  <si>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</si>
  <si>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</si>
  <si>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</si>
  <si>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</si>
  <si>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</si>
  <si>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</si>
  <si>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</si>
  <si>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</si>
  <si>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</si>
  <si>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</si>
  <si>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</si>
  <si>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</si>
  <si>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</si>
  <si>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</si>
  <si>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</si>
  <si>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</si>
  <si>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</si>
  <si>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</si>
  <si>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</si>
  <si>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</si>
  <si>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</si>
  <si>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</si>
  <si>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</si>
  <si>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</si>
  <si>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</si>
  <si>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</si>
  <si>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</si>
  <si>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</si>
  <si>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</si>
  <si>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</si>
  <si>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</si>
  <si>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</si>
  <si>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</si>
  <si>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</si>
  <si>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</si>
  <si>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</si>
  <si>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</si>
  <si>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</si>
  <si>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</si>
  <si>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</si>
  <si>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</si>
  <si>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</si>
  <si>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</si>
  <si>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</si>
  <si>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</si>
  <si>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</si>
  <si>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</si>
  <si>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</si>
  <si>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</si>
  <si>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</si>
  <si>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</si>
  <si>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</si>
  <si>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</si>
  <si>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</si>
  <si>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</si>
  <si>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</si>
  <si>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</si>
  <si>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</si>
  <si>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</si>
  <si>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</si>
  <si>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</si>
  <si>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</si>
  <si>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</si>
  <si>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</si>
  <si>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</si>
  <si>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</si>
  <si>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</si>
  <si>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</si>
  <si>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</si>
  <si>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</si>
  <si>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</si>
  <si>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</si>
  <si>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</si>
  <si>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</si>
  <si>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</si>
  <si>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</si>
  <si>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</si>
  <si>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</si>
  <si>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</si>
  <si>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</si>
  <si>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</si>
  <si>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</si>
  <si>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</si>
  <si>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</si>
  <si>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</si>
  <si>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</si>
  <si>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</si>
  <si>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</si>
  <si>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</si>
  <si>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</si>
  <si>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</si>
  <si>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</si>
  <si>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</si>
  <si>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</si>
  <si>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</si>
  <si>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</si>
  <si>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</si>
  <si>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</si>
  <si>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</si>
  <si>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</si>
  <si>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</si>
  <si>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</si>
  <si>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</si>
  <si>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</si>
  <si>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</si>
  <si>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</si>
  <si>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</si>
  <si>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</si>
  <si>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</si>
  <si>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</si>
  <si>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</si>
  <si>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</si>
  <si>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</si>
  <si>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</si>
  <si>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</si>
  <si>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</si>
  <si>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</si>
  <si>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</si>
  <si>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</si>
  <si>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</si>
  <si>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</si>
  <si>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</si>
  <si>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</si>
  <si>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</si>
  <si>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</si>
  <si>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</si>
  <si>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</si>
  <si>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</si>
  <si>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</si>
  <si>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</si>
  <si>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</si>
  <si>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</si>
  <si>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</si>
  <si>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</si>
  <si>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</si>
  <si>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</si>
  <si>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</si>
  <si>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</si>
  <si>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</si>
  <si>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</si>
  <si>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</si>
  <si>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</si>
  <si>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</si>
  <si>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</si>
  <si>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</si>
  <si>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</si>
  <si>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</si>
  <si>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</si>
  <si>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</si>
  <si>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</si>
  <si>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</si>
  <si>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</si>
  <si>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</si>
  <si>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</si>
  <si>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</si>
  <si>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</si>
  <si>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</si>
  <si>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</si>
  <si>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</si>
  <si>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</si>
  <si>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</si>
  <si>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</si>
  <si>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</si>
  <si>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</si>
  <si>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</si>
  <si>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</si>
  <si>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</si>
  <si>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</si>
  <si>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</si>
  <si>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</si>
  <si>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</si>
  <si>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</si>
  <si>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</si>
  <si>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</si>
  <si>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</si>
  <si>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</si>
  <si>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</si>
  <si>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</si>
  <si>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</si>
  <si>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</si>
  <si>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</si>
  <si>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</si>
  <si>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</si>
  <si>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</si>
  <si>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</si>
  <si>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</si>
  <si>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</si>
  <si>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</si>
  <si>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</si>
  <si>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</si>
  <si>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</si>
  <si>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</si>
  <si>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</si>
  <si>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</si>
  <si>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</si>
  <si>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</si>
  <si>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</si>
  <si>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</si>
  <si>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</si>
  <si>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</si>
  <si>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</si>
  <si>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</si>
  <si>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</si>
  <si>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</si>
  <si>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</si>
  <si>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</si>
  <si>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</si>
  <si>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</si>
  <si>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</si>
  <si>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</si>
  <si>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</si>
  <si>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</si>
  <si>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</si>
  <si>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</si>
  <si>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</si>
  <si>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</si>
  <si>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</si>
  <si>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</si>
  <si>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</si>
  <si>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</si>
  <si>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</si>
  <si>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</si>
  <si>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</si>
  <si>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</si>
  <si>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</si>
  <si>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</si>
  <si>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</si>
  <si>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</si>
  <si>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</si>
  <si>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</si>
  <si>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</si>
  <si>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</si>
  <si>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</si>
  <si>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</si>
  <si>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</si>
  <si>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</si>
  <si>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</si>
  <si>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</si>
  <si>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</si>
  <si>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</si>
  <si>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</si>
  <si>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</si>
  <si>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</si>
  <si>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</si>
  <si>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</si>
  <si>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</si>
  <si>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</si>
  <si>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</si>
  <si>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</si>
  <si>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</si>
  <si>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</si>
  <si>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</si>
  <si>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</si>
  <si>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</si>
  <si>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</si>
  <si>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</si>
  <si>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</si>
  <si>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</si>
  <si>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</si>
  <si>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</si>
  <si>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</si>
  <si>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</si>
  <si>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</si>
  <si>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</si>
  <si>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</si>
  <si>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</si>
  <si>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</si>
  <si>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</si>
  <si>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</si>
  <si>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</si>
  <si>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</si>
  <si>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</si>
  <si>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</si>
  <si>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</si>
  <si>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</si>
  <si>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</si>
  <si>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</si>
  <si>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</si>
  <si>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</si>
  <si>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</si>
  <si>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</si>
  <si>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</si>
  <si>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</si>
  <si>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</si>
  <si>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</si>
  <si>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</si>
  <si>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</si>
  <si>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</si>
  <si>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</si>
  <si>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</si>
  <si>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</si>
  <si>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</si>
  <si>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</si>
  <si>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</si>
  <si>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</si>
  <si>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</si>
  <si>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</si>
  <si>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</si>
  <si>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</si>
  <si>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</si>
  <si>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</si>
  <si>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</si>
  <si>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</si>
  <si>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</si>
  <si>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</si>
  <si>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</si>
  <si>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</si>
  <si>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</si>
  <si>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</si>
  <si>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</si>
  <si>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</si>
  <si>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</si>
  <si>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</si>
  <si>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</si>
  <si>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</si>
  <si>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</si>
  <si>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</si>
  <si>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</si>
  <si>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</si>
  <si>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</si>
  <si>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</si>
  <si>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</si>
  <si>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</si>
  <si>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</si>
  <si>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</si>
  <si>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</si>
  <si>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</si>
  <si>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</si>
  <si>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</si>
  <si>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</si>
  <si>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</si>
  <si>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</si>
  <si>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</si>
  <si>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</si>
  <si>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</si>
  <si>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</si>
  <si>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</si>
  <si>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</si>
  <si>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</si>
  <si>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</si>
  <si>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</si>
  <si>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</si>
  <si>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</si>
  <si>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</si>
  <si>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</si>
  <si>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</si>
  <si>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</si>
  <si>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</si>
  <si>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</si>
  <si>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</si>
  <si>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</si>
  <si>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</si>
  <si>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</si>
  <si>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</si>
  <si>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</si>
  <si>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</si>
  <si>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</si>
  <si>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</si>
  <si>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</si>
  <si>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</si>
  <si>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</si>
  <si>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</si>
  <si>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</si>
  <si>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</si>
  <si>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</si>
  <si>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</si>
  <si>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</si>
  <si>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</si>
  <si>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</si>
  <si>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</si>
  <si>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</si>
  <si>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</si>
  <si>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</si>
  <si>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</si>
  <si>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</si>
  <si>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</si>
  <si>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</si>
  <si>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</si>
  <si>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</si>
  <si>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</si>
  <si>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</si>
  <si>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</si>
  <si>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</si>
  <si>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</si>
  <si>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</si>
  <si>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</si>
  <si>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</si>
  <si>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</si>
  <si>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</si>
  <si>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</si>
  <si>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</si>
  <si>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</si>
  <si>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</si>
  <si>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</si>
  <si>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</si>
  <si>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</si>
  <si>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</si>
  <si>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</si>
  <si>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</si>
  <si>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</si>
  <si>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</si>
  <si>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</si>
  <si>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</si>
  <si>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</si>
  <si>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</si>
  <si>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</si>
  <si>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</si>
  <si>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</si>
  <si>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</si>
  <si>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</si>
  <si>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</si>
  <si>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</si>
  <si>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</si>
  <si>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</si>
  <si>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</si>
  <si>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</si>
  <si>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</si>
  <si>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</si>
  <si>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</si>
  <si>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</si>
  <si>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</si>
  <si>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</si>
  <si>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</si>
  <si>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</si>
  <si>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</si>
  <si>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</si>
  <si>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</si>
  <si>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</si>
  <si>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</si>
  <si>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</si>
  <si>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</si>
  <si>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</si>
  <si>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</si>
  <si>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</si>
  <si>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</si>
  <si>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</si>
  <si>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</si>
  <si>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</si>
  <si>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</si>
  <si>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</si>
  <si>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</si>
  <si>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</si>
  <si>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</si>
  <si>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</si>
  <si>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</si>
  <si>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</si>
  <si>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</si>
  <si>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</si>
  <si>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</si>
  <si>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</si>
  <si>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</si>
  <si>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</si>
  <si>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</si>
  <si>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</si>
  <si>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</si>
  <si>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</si>
  <si>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</si>
  <si>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</si>
  <si>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</si>
  <si>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</si>
  <si>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</si>
  <si>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</si>
  <si>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</si>
  <si>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</si>
  <si>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</si>
  <si>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</si>
  <si>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</si>
  <si>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</si>
  <si>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</si>
  <si>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</si>
  <si>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</si>
  <si>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</si>
  <si>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</si>
  <si>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</si>
  <si>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</si>
  <si>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</si>
  <si>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</si>
  <si>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</si>
  <si>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</si>
  <si>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</si>
  <si>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</si>
  <si>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</si>
  <si>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</si>
  <si>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</si>
  <si>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</si>
  <si>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</si>
  <si>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</si>
  <si>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</si>
  <si>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</si>
  <si>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</si>
  <si>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</si>
  <si>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</si>
  <si>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</si>
  <si>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</si>
  <si>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</si>
  <si>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</si>
  <si>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</si>
  <si>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</si>
  <si>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</si>
  <si>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</si>
  <si>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</si>
  <si>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</si>
  <si>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</si>
  <si>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</si>
  <si>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</si>
  <si>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</si>
  <si>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</si>
  <si>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</si>
  <si>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</si>
  <si>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</si>
  <si>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</si>
  <si>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</si>
  <si>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</si>
  <si>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</si>
  <si>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</si>
  <si>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</si>
  <si>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</si>
  <si>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</si>
  <si>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</si>
  <si>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</si>
  <si>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</si>
  <si>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</si>
  <si>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</si>
  <si>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</si>
  <si>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</si>
  <si>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</si>
  <si>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</si>
  <si>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</si>
  <si>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</si>
  <si>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</si>
  <si>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</si>
  <si>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</si>
  <si>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</si>
  <si>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</si>
  <si>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</si>
  <si>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</si>
  <si>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</si>
  <si>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</si>
  <si>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</si>
  <si>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</si>
  <si>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</si>
  <si>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</si>
  <si>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</si>
  <si>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</si>
  <si>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</si>
  <si>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</si>
  <si>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</si>
  <si>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</si>
  <si>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</si>
  <si>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</si>
  <si>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</si>
  <si>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</si>
  <si>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</si>
  <si>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</si>
  <si>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</si>
  <si>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</si>
  <si>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</si>
  <si>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</si>
  <si>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</si>
  <si>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</si>
  <si>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</si>
  <si>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</si>
  <si>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</si>
  <si>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</si>
  <si>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</si>
  <si>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</si>
  <si>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</si>
  <si>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</si>
  <si>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</si>
  <si>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</si>
  <si>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</si>
  <si>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</si>
  <si>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</si>
  <si>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</si>
  <si>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</si>
  <si>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</si>
  <si>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</si>
  <si>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</si>
  <si>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</si>
  <si>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</si>
  <si>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</si>
  <si>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</si>
  <si>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</si>
  <si>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</si>
  <si>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</si>
  <si>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</si>
  <si>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</si>
  <si>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</si>
  <si>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</si>
  <si>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</si>
  <si>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</si>
  <si>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</si>
  <si>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</si>
  <si>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</si>
  <si>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</si>
  <si>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</si>
  <si>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</si>
  <si>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</si>
  <si>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</si>
  <si>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</si>
  <si>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</si>
  <si>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</si>
  <si>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</si>
  <si>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</si>
  <si>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</si>
  <si>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</si>
  <si>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</si>
  <si>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</si>
  <si>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</si>
  <si>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</si>
  <si>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</si>
  <si>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</si>
  <si>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</si>
  <si>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</si>
  <si>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</si>
  <si>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</si>
  <si>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</si>
  <si>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</si>
  <si>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</si>
  <si>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</si>
  <si>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</si>
  <si>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</si>
  <si>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</si>
  <si>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</si>
  <si>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</si>
  <si>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</si>
  <si>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</si>
  <si>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</si>
  <si>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</si>
  <si>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</si>
  <si>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</si>
  <si>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</si>
  <si>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</si>
  <si>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</si>
  <si>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</si>
  <si>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</si>
  <si>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</si>
  <si>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</si>
  <si>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</si>
  <si>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</si>
  <si>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</si>
  <si>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</si>
  <si>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</si>
  <si>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</si>
  <si>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</si>
  <si>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</si>
  <si>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</si>
  <si>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</si>
  <si>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</si>
  <si>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</si>
  <si>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</si>
  <si>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</si>
  <si>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</si>
  <si>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</si>
  <si>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</si>
  <si>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</si>
  <si>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</si>
  <si>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</si>
  <si>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</si>
  <si>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</si>
  <si>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</si>
  <si>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</si>
  <si>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</si>
  <si>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</si>
  <si>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</si>
  <si>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</si>
  <si>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</si>
  <si>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</si>
  <si>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</si>
  <si>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</si>
  <si>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</si>
  <si>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</si>
  <si>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</si>
  <si>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</si>
  <si>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</si>
  <si>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</si>
  <si>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</si>
  <si>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</si>
  <si>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</si>
  <si>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</si>
  <si>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</si>
  <si>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</si>
  <si>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</si>
  <si>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</si>
  <si>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</si>
  <si>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</si>
  <si>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</si>
  <si>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</si>
  <si>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</si>
  <si>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</si>
  <si>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</si>
  <si>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</si>
  <si>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</si>
  <si>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</si>
  <si>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</si>
  <si>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</si>
  <si>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</si>
  <si>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</si>
  <si>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</si>
  <si>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</si>
  <si>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</si>
  <si>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</si>
  <si>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</si>
  <si>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</si>
  <si>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</si>
  <si>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</si>
  <si>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</si>
  <si>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</si>
  <si>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</si>
  <si>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</si>
  <si>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</si>
  <si>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</si>
  <si>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</si>
  <si>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</si>
  <si>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</si>
  <si>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</si>
  <si>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</si>
  <si>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</si>
  <si>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</si>
  <si>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</si>
  <si>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</si>
  <si>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</si>
  <si>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</si>
  <si>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</si>
  <si>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</si>
  <si>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</si>
  <si>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</si>
  <si>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</si>
  <si>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</si>
  <si>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</si>
  <si>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</si>
  <si>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</si>
  <si>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</si>
  <si>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</si>
  <si>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</si>
  <si>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</si>
  <si>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</si>
  <si>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</si>
  <si>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</si>
  <si>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</si>
  <si>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</si>
  <si>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</si>
  <si>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</si>
  <si>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</si>
  <si>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</si>
  <si>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</si>
  <si>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</si>
  <si>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</si>
  <si>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</si>
  <si>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</si>
  <si>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</si>
  <si>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</si>
  <si>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</si>
  <si>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</si>
  <si>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</si>
  <si>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</si>
  <si>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</si>
  <si>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</si>
  <si>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</si>
  <si>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</si>
  <si>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</si>
  <si>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</si>
  <si>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</si>
  <si>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</si>
  <si>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</si>
  <si>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</si>
  <si>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</si>
  <si>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</si>
  <si>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</si>
  <si>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</si>
  <si>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</si>
  <si>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</si>
  <si>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</si>
  <si>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</si>
  <si>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</si>
  <si>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</si>
  <si>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</si>
  <si>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</si>
  <si>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</si>
  <si>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</si>
  <si>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</si>
  <si>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</si>
  <si>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</si>
  <si>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</si>
  <si>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</si>
  <si>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</si>
  <si>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</si>
  <si>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</si>
  <si>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</si>
  <si>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</si>
  <si>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</si>
  <si>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</si>
  <si>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</si>
  <si>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</si>
  <si>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</si>
  <si>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</si>
  <si>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</si>
  <si>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</si>
  <si>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</si>
  <si>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</si>
  <si>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</si>
  <si>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</si>
  <si>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</si>
  <si>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</si>
  <si>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</si>
  <si>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</si>
  <si>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</si>
  <si>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</si>
  <si>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</si>
  <si>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</si>
  <si>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</si>
  <si>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</si>
  <si>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</si>
  <si>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</si>
  <si>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</si>
  <si>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</si>
  <si>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</si>
  <si>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</si>
  <si>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</si>
  <si>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</si>
  <si>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</si>
  <si>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</si>
  <si>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</si>
  <si>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</si>
  <si>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</si>
  <si>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</si>
  <si>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</si>
  <si>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</si>
  <si>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</si>
  <si>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</si>
  <si>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</si>
  <si>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</si>
  <si>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</si>
  <si>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</si>
  <si>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</si>
  <si>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</si>
  <si>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</si>
  <si>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</si>
  <si>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</si>
  <si>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</si>
  <si>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</si>
  <si>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</si>
  <si>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</si>
  <si>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</si>
  <si>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</si>
  <si>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</si>
  <si>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</si>
  <si>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</si>
  <si>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</si>
  <si>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</si>
  <si>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</si>
  <si>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</si>
  <si>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</si>
  <si>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</si>
  <si>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</si>
  <si>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</si>
  <si>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</si>
  <si>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</si>
  <si>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</si>
  <si>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</si>
  <si>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</si>
  <si>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</si>
  <si>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</si>
  <si>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</si>
  <si>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</si>
  <si>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</si>
  <si>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</si>
  <si>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</si>
  <si>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</si>
  <si>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</si>
  <si>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</si>
  <si>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</si>
  <si>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</si>
  <si>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</si>
  <si>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</si>
  <si>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</si>
  <si>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</si>
  <si>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</si>
  <si>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</si>
  <si>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</si>
  <si>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</si>
  <si>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</si>
  <si>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</si>
  <si>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</si>
  <si>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</si>
  <si>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</si>
  <si>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</si>
  <si>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</si>
  <si>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</si>
  <si>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</si>
  <si>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</si>
  <si>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</si>
  <si>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</si>
  <si>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</si>
  <si>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</si>
  <si>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</si>
  <si>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</si>
  <si>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</si>
  <si>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</si>
  <si>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</si>
  <si>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</si>
  <si>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</si>
  <si>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</si>
  <si>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</si>
  <si>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</si>
  <si>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</si>
  <si>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</si>
  <si>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</si>
  <si>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</si>
  <si>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</si>
  <si>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</si>
  <si>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</si>
  <si>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</si>
  <si>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</si>
  <si>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</si>
  <si>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</si>
  <si>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</si>
  <si>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</si>
  <si>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</si>
  <si>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</si>
  <si>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</si>
  <si>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</si>
  <si>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</si>
  <si>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</si>
  <si>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</si>
  <si>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</si>
  <si>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</si>
  <si>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</si>
  <si>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</si>
  <si>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</si>
  <si>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</si>
  <si>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</si>
  <si>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</si>
  <si>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</si>
  <si>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</si>
  <si>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</si>
  <si>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</si>
  <si>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</si>
  <si>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</si>
  <si>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</si>
  <si>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</si>
  <si>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</si>
  <si>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</si>
  <si>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</si>
  <si>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</si>
  <si>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</si>
  <si>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</si>
  <si>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</si>
  <si>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</si>
  <si>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</si>
  <si>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</si>
  <si>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</si>
  <si>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</si>
  <si>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</si>
  <si>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</si>
  <si>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</si>
  <si>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</si>
  <si>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</si>
  <si>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</si>
  <si>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</si>
  <si>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</si>
  <si>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</si>
  <si>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</si>
  <si>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</si>
  <si>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</si>
  <si>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</si>
  <si>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</si>
  <si>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</si>
  <si>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</si>
  <si>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</si>
  <si>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</si>
  <si>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</si>
  <si>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</si>
  <si>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</si>
  <si>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</si>
  <si>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</si>
  <si>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</si>
  <si>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</si>
  <si>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</si>
  <si>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</si>
  <si>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</si>
  <si>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</si>
  <si>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</si>
  <si>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</si>
  <si>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</si>
  <si>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</si>
  <si>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</si>
  <si>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</si>
  <si>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</si>
  <si>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</si>
  <si>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</si>
  <si>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</si>
  <si>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</si>
  <si>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</si>
  <si>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</si>
  <si>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</si>
  <si>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</si>
  <si>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</si>
  <si>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</si>
  <si>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</si>
  <si>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</si>
  <si>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</si>
  <si>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</si>
  <si>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</si>
  <si>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</si>
  <si>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</si>
  <si>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</si>
  <si>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</si>
  <si>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</si>
  <si>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</si>
  <si>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</si>
  <si>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</si>
  <si>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</si>
  <si>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</si>
  <si>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</si>
  <si>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</si>
  <si>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</si>
  <si>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</si>
  <si>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</si>
  <si>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</si>
  <si>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</si>
  <si>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</si>
  <si>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</si>
  <si>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</si>
  <si>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</si>
  <si>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</si>
  <si>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</si>
  <si>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</si>
  <si>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</si>
  <si>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</si>
  <si>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</si>
  <si>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</si>
  <si>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</si>
  <si>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</si>
  <si>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</si>
  <si>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</si>
  <si>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</si>
  <si>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</si>
  <si>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</si>
  <si>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</si>
  <si>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</si>
  <si>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</si>
  <si>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</si>
  <si>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</si>
  <si>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</si>
  <si>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</si>
  <si>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</si>
  <si>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</si>
  <si>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</si>
  <si>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</si>
  <si>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</si>
  <si>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</si>
  <si>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</si>
  <si>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</si>
  <si>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</si>
  <si>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</si>
  <si>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</si>
  <si>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</si>
  <si>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</si>
  <si>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</si>
  <si>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</si>
  <si>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</si>
  <si>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</si>
  <si>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</si>
  <si>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</si>
  <si>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</si>
  <si>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</si>
  <si>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</si>
  <si>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</si>
  <si>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</si>
  <si>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</si>
  <si>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</si>
  <si>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</si>
  <si>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</si>
  <si>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</si>
  <si>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</si>
  <si>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</si>
  <si>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</si>
  <si>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</si>
  <si>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</si>
  <si>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</si>
  <si>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</si>
  <si>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</si>
  <si>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</si>
  <si>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</si>
  <si>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</si>
  <si>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</si>
  <si>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</si>
  <si>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</si>
  <si>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</si>
  <si>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</si>
  <si>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</si>
  <si>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</si>
  <si>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</si>
  <si>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</si>
  <si>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</si>
  <si>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</si>
  <si>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</si>
  <si>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</si>
  <si>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</si>
  <si>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</si>
  <si>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</si>
  <si>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</si>
  <si>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</si>
  <si>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</si>
  <si>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</si>
  <si>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</si>
  <si>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</si>
  <si>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</si>
  <si>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</si>
  <si>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</si>
  <si>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</si>
  <si>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</si>
  <si>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</si>
  <si>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</si>
  <si>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</si>
  <si>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</si>
  <si>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</si>
  <si>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</si>
  <si>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</si>
  <si>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</si>
  <si>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</si>
  <si>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</si>
  <si>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</si>
  <si>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</si>
  <si>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</si>
  <si>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</si>
  <si>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</si>
  <si>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</si>
  <si>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</si>
  <si>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</si>
  <si>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</si>
  <si>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</si>
  <si>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</si>
  <si>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</si>
  <si>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</si>
  <si>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</si>
  <si>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</si>
  <si>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</si>
  <si>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</si>
  <si>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</si>
  <si>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</si>
  <si>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</si>
  <si>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</si>
  <si>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</si>
  <si>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</si>
  <si>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</si>
  <si>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</si>
  <si>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</si>
  <si>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</si>
  <si>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</si>
  <si>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</si>
  <si>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</si>
  <si>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</si>
  <si>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</si>
  <si>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</si>
  <si>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</si>
  <si>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</si>
  <si>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</si>
  <si>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</si>
  <si>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</si>
  <si>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</si>
  <si>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</si>
  <si>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</si>
  <si>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</si>
  <si>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</si>
  <si>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</si>
  <si>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</si>
  <si>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</si>
  <si>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</si>
  <si>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</si>
  <si>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</si>
  <si>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</si>
  <si>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</si>
  <si>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</si>
  <si>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</si>
  <si>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</si>
  <si>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</si>
  <si>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</si>
  <si>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</si>
  <si>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</si>
  <si>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</si>
  <si>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</si>
  <si>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</si>
  <si>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</si>
  <si>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</si>
  <si>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</si>
  <si>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</si>
  <si>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</si>
  <si>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</si>
  <si>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</si>
  <si>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</si>
  <si>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</si>
  <si>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</si>
  <si>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</si>
  <si>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</si>
  <si>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</si>
  <si>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</si>
  <si>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</si>
  <si>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</si>
  <si>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</si>
  <si>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</si>
  <si>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</si>
  <si>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</si>
  <si>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</si>
  <si>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</si>
  <si>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</si>
  <si>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</si>
  <si>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</si>
  <si>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</si>
  <si>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</si>
  <si>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</si>
  <si>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</si>
  <si>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</si>
  <si>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</si>
  <si>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</si>
  <si>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</si>
  <si>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</si>
  <si>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</si>
  <si>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</si>
  <si>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</si>
  <si>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</si>
  <si>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</si>
  <si>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</si>
  <si>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</si>
  <si>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</si>
  <si>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</si>
  <si>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</si>
  <si>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</si>
  <si>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</si>
  <si>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</si>
  <si>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</si>
  <si>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</si>
  <si>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</si>
  <si>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</si>
  <si>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</si>
  <si>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</si>
  <si>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</si>
  <si>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</si>
  <si>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</si>
  <si>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</si>
  <si>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</si>
  <si>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</si>
  <si>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</si>
  <si>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</si>
  <si>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</si>
  <si>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</si>
  <si>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</si>
  <si>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</si>
  <si>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</si>
  <si>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</si>
  <si>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</si>
  <si>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</si>
  <si>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</si>
  <si>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</si>
  <si>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</si>
  <si>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</si>
  <si>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</si>
  <si>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</si>
  <si>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</si>
  <si>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</si>
  <si>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</si>
  <si>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</si>
  <si>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</si>
  <si>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</si>
  <si>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</si>
  <si>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</si>
  <si>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</si>
  <si>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</si>
  <si>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</si>
  <si>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</si>
  <si>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</si>
  <si>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</si>
  <si>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</si>
  <si>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</si>
  <si>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</si>
  <si>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</si>
  <si>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</si>
  <si>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</si>
  <si>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</si>
  <si>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</si>
  <si>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</si>
  <si>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</si>
  <si>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</si>
  <si>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</si>
  <si>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</si>
  <si>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</si>
  <si>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</si>
  <si>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</si>
  <si>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</si>
  <si>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</si>
  <si>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</si>
  <si>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</si>
  <si>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</si>
  <si>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</si>
  <si>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</si>
  <si>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</si>
  <si>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</si>
  <si>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</si>
  <si>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</si>
  <si>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</si>
  <si>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</si>
  <si>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</si>
  <si>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</si>
  <si>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</si>
  <si>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</si>
  <si>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</si>
  <si>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</si>
  <si>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</si>
  <si>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</si>
  <si>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</si>
  <si>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</si>
  <si>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</si>
  <si>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</si>
  <si>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</si>
  <si>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</si>
  <si>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</si>
  <si>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</si>
  <si>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</si>
  <si>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</si>
  <si>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</si>
  <si>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</si>
  <si>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</si>
  <si>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</si>
  <si>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</si>
  <si>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</si>
  <si>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</si>
  <si>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</si>
  <si>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</si>
  <si>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</si>
  <si>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</si>
  <si>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</si>
  <si>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</si>
  <si>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</si>
  <si>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</si>
  <si>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</si>
  <si>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</si>
  <si>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</si>
  <si>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</si>
  <si>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</si>
  <si>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</si>
  <si>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</si>
  <si>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</si>
  <si>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</si>
  <si>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</si>
  <si>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</si>
  <si>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</si>
  <si>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</si>
  <si>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</si>
  <si>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</si>
  <si>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</si>
  <si>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</si>
  <si>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</si>
  <si>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</si>
  <si>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</si>
  <si>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</si>
  <si>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</si>
  <si>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</si>
  <si>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</si>
  <si>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</si>
  <si>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</si>
  <si>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</si>
  <si>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</si>
  <si>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</si>
  <si>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</si>
  <si>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</si>
  <si>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</si>
  <si>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</si>
  <si>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</si>
  <si>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</si>
  <si>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</si>
  <si>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</si>
  <si>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</si>
  <si>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</si>
  <si>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</si>
  <si>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</si>
  <si>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</si>
  <si>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</si>
  <si>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</si>
  <si>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</si>
  <si>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</si>
  <si>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</si>
  <si>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</si>
  <si>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</si>
  <si>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</si>
  <si>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</si>
  <si>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</si>
  <si>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</si>
  <si>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</si>
  <si>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</si>
  <si>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</si>
  <si>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</si>
  <si>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</si>
  <si>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</si>
  <si>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</si>
  <si>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</si>
  <si>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</si>
  <si>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</si>
  <si>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</si>
  <si>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</si>
  <si>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</si>
  <si>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</si>
  <si>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</si>
  <si>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</si>
  <si>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</si>
  <si>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</si>
  <si>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</si>
  <si>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</si>
  <si>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</si>
  <si>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</si>
  <si>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</si>
  <si>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</si>
  <si>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</si>
  <si>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</si>
  <si>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</si>
  <si>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</si>
  <si>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</si>
  <si>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</si>
  <si>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</si>
  <si>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</si>
  <si>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</si>
  <si>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</si>
  <si>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</si>
  <si>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</si>
  <si>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</si>
  <si>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</si>
  <si>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</si>
  <si>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</si>
  <si>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</si>
  <si>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</si>
  <si>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</si>
  <si>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</si>
  <si>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</si>
  <si>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</si>
  <si>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</si>
  <si>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</si>
  <si>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</si>
  <si>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</si>
  <si>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</si>
  <si>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</si>
  <si>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</si>
  <si>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</si>
  <si>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</si>
  <si>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</si>
  <si>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</si>
  <si>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</si>
  <si>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</si>
  <si>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</si>
  <si>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</si>
  <si>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</si>
  <si>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</si>
  <si>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</si>
  <si>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</si>
  <si>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</si>
  <si>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</si>
  <si>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</si>
  <si>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</si>
  <si>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</si>
  <si>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</si>
  <si>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</si>
  <si>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</si>
  <si>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</si>
  <si>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</si>
  <si>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</si>
  <si>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</si>
  <si>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</si>
  <si>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</si>
  <si>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</si>
  <si>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</si>
  <si>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</si>
  <si>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</si>
  <si>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</si>
  <si>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</si>
  <si>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</si>
  <si>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</si>
  <si>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</si>
  <si>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</si>
  <si>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</si>
  <si>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</si>
  <si>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</si>
  <si>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</si>
  <si>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</si>
  <si>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</si>
  <si>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</si>
  <si>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</si>
  <si>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</si>
  <si>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</si>
  <si>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</si>
  <si>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</si>
  <si>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</si>
  <si>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</si>
  <si>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</si>
  <si>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</si>
  <si>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</si>
  <si>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</si>
  <si>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</si>
  <si>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</si>
  <si>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</si>
  <si>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</si>
  <si>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</si>
  <si>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</si>
  <si>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</si>
  <si>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</si>
  <si>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</si>
  <si>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</si>
  <si>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</si>
  <si>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</si>
  <si>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</si>
  <si>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</si>
  <si>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</si>
  <si>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</si>
  <si>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</si>
  <si>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</si>
  <si>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</si>
  <si>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</si>
  <si>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</si>
  <si>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</si>
  <si>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</si>
  <si>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</si>
  <si>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</si>
  <si>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</si>
  <si>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</si>
  <si>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</si>
  <si>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</si>
  <si>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</si>
  <si>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</si>
  <si>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</si>
  <si>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</si>
  <si>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</si>
  <si>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</si>
  <si>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</si>
  <si>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</si>
  <si>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</si>
  <si>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</si>
  <si>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</si>
  <si>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</si>
  <si>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</si>
  <si>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</si>
  <si>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</si>
  <si>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</si>
  <si>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</si>
  <si>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</si>
  <si>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</si>
  <si>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</si>
  <si>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</si>
  <si>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</si>
  <si>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</si>
  <si>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</si>
  <si>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</si>
  <si>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</si>
  <si>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</si>
  <si>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</si>
  <si>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</si>
  <si>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</si>
  <si>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</si>
  <si>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</si>
  <si>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</si>
  <si>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</si>
  <si>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</si>
  <si>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</si>
  <si>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</si>
  <si>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</si>
  <si>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</si>
  <si>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</si>
  <si>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</si>
  <si>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</si>
  <si>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</si>
  <si>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</si>
  <si>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</si>
  <si>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</si>
  <si>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</si>
  <si>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</si>
  <si>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</si>
  <si>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</si>
  <si>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</si>
  <si>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</si>
  <si>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</si>
  <si>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</si>
  <si>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</si>
  <si>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</si>
  <si>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</si>
  <si>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</si>
  <si>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</si>
  <si>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</si>
  <si>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</si>
  <si>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</si>
  <si>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</si>
  <si>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</si>
  <si>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</si>
  <si>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</si>
  <si>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</si>
  <si>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</si>
  <si>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</si>
  <si>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</si>
  <si>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</si>
  <si>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</si>
  <si>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</si>
  <si>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</si>
  <si>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</si>
  <si>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</si>
  <si>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</si>
  <si>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</si>
  <si>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</si>
  <si>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</si>
  <si>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</si>
  <si>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</si>
  <si>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</si>
  <si>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</si>
  <si>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</si>
  <si>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</si>
  <si>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</si>
  <si>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</si>
  <si>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</si>
  <si>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</si>
  <si>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</si>
  <si>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</si>
  <si>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</si>
  <si>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</si>
  <si>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</si>
  <si>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</si>
  <si>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</si>
  <si>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</si>
  <si>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</si>
  <si>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</si>
  <si>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</si>
  <si>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</si>
  <si>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</si>
  <si>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</si>
  <si>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</si>
  <si>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</si>
  <si>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</si>
  <si>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</si>
  <si>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</si>
  <si>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</si>
  <si>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</si>
  <si>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</si>
  <si>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</si>
  <si>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</si>
  <si>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</si>
  <si>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</si>
  <si>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</si>
  <si>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</si>
  <si>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</si>
  <si>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</si>
  <si>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</si>
  <si>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</si>
  <si>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</si>
  <si>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</si>
  <si>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</si>
  <si>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</si>
  <si>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</si>
  <si>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</si>
  <si>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</si>
  <si>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</si>
  <si>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</si>
  <si>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</si>
  <si>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</si>
  <si>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</si>
  <si>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</si>
  <si>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</si>
  <si>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</si>
  <si>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</si>
  <si>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</si>
  <si>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</si>
  <si>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</si>
  <si>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</si>
  <si>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</si>
  <si>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</si>
  <si>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</si>
  <si>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</si>
  <si>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</si>
  <si>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</si>
  <si>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</si>
  <si>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</si>
  <si>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</si>
  <si>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</si>
  <si>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</si>
  <si>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</si>
  <si>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</si>
  <si>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</si>
  <si>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</si>
  <si>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</si>
  <si>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</si>
  <si>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</si>
  <si>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</si>
  <si>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</si>
  <si>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</si>
  <si>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</si>
  <si>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</si>
  <si>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</si>
  <si>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</si>
  <si>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</si>
  <si>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</si>
  <si>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</si>
  <si>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</si>
  <si>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</si>
  <si>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</si>
  <si>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</si>
  <si>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</si>
  <si>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</si>
  <si>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</si>
  <si>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</si>
  <si>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</si>
  <si>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</si>
  <si>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</si>
  <si>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</si>
  <si>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</si>
  <si>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</si>
  <si>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</si>
  <si>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</si>
  <si>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</si>
  <si>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</si>
  <si>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</si>
  <si>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</si>
  <si>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</si>
  <si>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</si>
  <si>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</si>
  <si>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</si>
  <si>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</si>
  <si>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</si>
  <si>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</si>
  <si>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</si>
  <si>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</si>
  <si>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</si>
  <si>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</si>
  <si>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</si>
  <si>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</si>
  <si>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</si>
  <si>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</si>
  <si>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</si>
  <si>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</si>
  <si>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</si>
  <si>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</si>
  <si>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</si>
  <si>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</si>
  <si>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</si>
  <si>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</si>
  <si>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</si>
  <si>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</si>
  <si>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</si>
  <si>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</si>
  <si>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</si>
  <si>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</si>
  <si>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</si>
  <si>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</si>
  <si>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</si>
  <si>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</si>
  <si>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</si>
  <si>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</si>
  <si>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</si>
  <si>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</si>
  <si>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</si>
  <si>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</si>
  <si>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</si>
  <si>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</si>
  <si>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</si>
  <si>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</si>
  <si>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</si>
  <si>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</si>
  <si>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</si>
  <si>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</si>
  <si>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</si>
  <si>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</si>
  <si>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</si>
  <si>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</si>
  <si>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</si>
  <si>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</si>
  <si>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</si>
  <si>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</si>
  <si>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</si>
  <si>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</si>
  <si>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</si>
  <si>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</si>
  <si>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</si>
  <si>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</si>
  <si>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</si>
  <si>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</si>
  <si>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</si>
  <si>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</si>
  <si>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</si>
  <si>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</si>
  <si>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</si>
  <si>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</si>
  <si>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</si>
  <si>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</si>
  <si>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</si>
  <si>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</si>
  <si>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</si>
  <si>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</si>
  <si>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</si>
  <si>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</si>
  <si>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</si>
  <si>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</si>
  <si>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</si>
  <si>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</si>
  <si>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</si>
  <si>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</si>
  <si>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</si>
  <si>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</si>
  <si>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</si>
  <si>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</si>
  <si>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</si>
  <si>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</si>
  <si>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</si>
  <si>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</si>
  <si>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</si>
  <si>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</si>
  <si>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</si>
  <si>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</si>
  <si>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</si>
  <si>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</si>
  <si>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</si>
  <si>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</si>
  <si>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</si>
  <si>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</si>
  <si>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</si>
  <si>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</si>
  <si>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</si>
  <si>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</si>
  <si>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</si>
  <si>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</si>
  <si>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</si>
  <si>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</si>
  <si>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</si>
  <si>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</si>
  <si>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</si>
  <si>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</si>
  <si>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</si>
  <si>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</si>
  <si>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</si>
  <si>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</si>
  <si>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</si>
  <si>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</si>
  <si>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</si>
  <si>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</si>
  <si>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</si>
  <si>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</si>
  <si>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</si>
  <si>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</si>
  <si>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</si>
  <si>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</si>
  <si>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</si>
  <si>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</si>
  <si>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</si>
  <si>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</si>
  <si>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</si>
  <si>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</si>
  <si>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</si>
  <si>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</si>
  <si>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</si>
  <si>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</si>
  <si>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</si>
  <si>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</si>
  <si>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</si>
  <si>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</si>
  <si>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</si>
  <si>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</si>
  <si>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</si>
  <si>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</si>
  <si>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</si>
  <si>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</si>
  <si>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</si>
  <si>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</si>
  <si>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</si>
  <si>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</si>
  <si>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</si>
  <si>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</si>
  <si>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</si>
  <si>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</si>
  <si>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</si>
  <si>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</si>
  <si>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</si>
  <si>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</si>
  <si>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</si>
  <si>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</si>
  <si>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</si>
  <si>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</si>
  <si>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</si>
  <si>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</si>
  <si>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</si>
  <si>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</si>
  <si>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</si>
  <si>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</si>
  <si>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</si>
  <si>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</si>
  <si>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</si>
  <si>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</si>
  <si>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</si>
  <si>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</si>
  <si>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</si>
  <si>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</si>
  <si>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</si>
  <si>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</si>
  <si>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</si>
  <si>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</si>
  <si>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</si>
  <si>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</si>
  <si>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</si>
  <si>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</si>
  <si>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</si>
  <si>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</si>
  <si>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</si>
  <si>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</si>
  <si>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</si>
  <si>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</si>
  <si>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</si>
  <si>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</si>
  <si>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</si>
  <si>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</si>
  <si>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</si>
  <si>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</si>
  <si>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</si>
  <si>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</si>
  <si>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</si>
  <si>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</si>
  <si>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</si>
  <si>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</si>
  <si>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</si>
  <si>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</si>
  <si>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</si>
  <si>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</si>
  <si>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</si>
  <si>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</si>
  <si>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</si>
  <si>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</si>
  <si>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</si>
  <si>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</si>
  <si>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</si>
  <si>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</si>
  <si>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</si>
  <si>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</si>
  <si>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</si>
  <si>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</si>
  <si>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</si>
  <si>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</si>
  <si>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</si>
  <si>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</si>
  <si>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</si>
  <si>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</si>
  <si>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</si>
  <si>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</si>
  <si>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</si>
  <si>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</si>
  <si>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</si>
  <si>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</si>
  <si>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</si>
  <si>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</si>
  <si>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</si>
  <si>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</si>
  <si>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</si>
  <si>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</si>
  <si>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</si>
  <si>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</si>
  <si>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</si>
  <si>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</si>
  <si>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</si>
  <si>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</si>
  <si>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</si>
  <si>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</si>
  <si>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</si>
  <si>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</si>
  <si>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</si>
  <si>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</si>
  <si>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</si>
  <si>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</si>
  <si>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</si>
  <si>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</si>
  <si>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</si>
  <si>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</si>
  <si>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</si>
  <si>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</si>
  <si>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</si>
  <si>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</si>
  <si>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</si>
  <si>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</si>
  <si>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</si>
  <si>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</si>
  <si>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</si>
  <si>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</si>
  <si>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</si>
  <si>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</si>
  <si>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</si>
  <si>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</si>
  <si>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</si>
  <si>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</si>
  <si>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</si>
  <si>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</si>
  <si>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</si>
  <si>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</si>
  <si>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</si>
  <si>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</si>
  <si>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</si>
  <si>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</si>
  <si>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</si>
  <si>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</si>
  <si>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</si>
  <si>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</si>
  <si>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</si>
  <si>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</si>
  <si>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</si>
  <si>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</si>
  <si>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</si>
  <si>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</si>
  <si>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</si>
  <si>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</si>
  <si>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</si>
  <si>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</si>
  <si>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</si>
  <si>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</si>
  <si>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</si>
  <si>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</si>
  <si>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</si>
  <si>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</si>
  <si>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</si>
  <si>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</si>
  <si>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</si>
  <si>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</si>
  <si>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</si>
  <si>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</si>
  <si>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</si>
  <si>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</si>
  <si>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</si>
  <si>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</si>
  <si>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</si>
  <si>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</si>
  <si>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</si>
  <si>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</si>
  <si>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</si>
  <si>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</si>
  <si>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</si>
  <si>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</si>
  <si>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</si>
  <si>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</si>
  <si>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</si>
  <si>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</si>
  <si>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</si>
  <si>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</si>
  <si>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</si>
  <si>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</si>
  <si>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</si>
  <si>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</si>
  <si>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</si>
  <si>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</si>
  <si>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</si>
  <si>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</si>
  <si>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</si>
  <si>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</si>
  <si>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</si>
  <si>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</si>
  <si>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</si>
  <si>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</si>
  <si>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</si>
  <si>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</si>
  <si>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</si>
  <si>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</si>
  <si>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</si>
  <si>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</si>
  <si>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</si>
  <si>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</si>
  <si>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</si>
  <si>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</si>
  <si>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</si>
  <si>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</si>
  <si>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</si>
  <si>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</si>
  <si>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</si>
  <si>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</si>
  <si>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</si>
  <si>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</si>
  <si>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</si>
  <si>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</si>
  <si>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</si>
  <si>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</si>
  <si>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</si>
  <si>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</si>
  <si>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</si>
  <si>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</si>
  <si>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</si>
  <si>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</si>
  <si>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</si>
  <si>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</si>
  <si>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</si>
  <si>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</si>
  <si>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</si>
  <si>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</si>
  <si>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</si>
  <si>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</si>
  <si>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</si>
  <si>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</si>
  <si>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</si>
  <si>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</si>
  <si>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</si>
  <si>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</si>
  <si>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</si>
  <si>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</si>
  <si>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</si>
  <si>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</si>
  <si>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</si>
  <si>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</si>
  <si>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</si>
  <si>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</si>
  <si>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</si>
  <si>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</si>
  <si>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</si>
  <si>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</si>
  <si>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</si>
  <si>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</si>
  <si>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</si>
  <si>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</si>
  <si>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</si>
  <si>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</si>
  <si>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</si>
  <si>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</si>
  <si>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</si>
  <si>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</si>
  <si>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</si>
  <si>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</si>
  <si>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</si>
  <si>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</si>
  <si>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</si>
  <si>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</si>
  <si>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</si>
  <si>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</si>
  <si>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</si>
  <si>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</si>
  <si>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</si>
  <si>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</si>
  <si>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</si>
  <si>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</si>
  <si>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</si>
  <si>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</si>
  <si>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</si>
  <si>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</si>
  <si>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</si>
  <si>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</si>
  <si>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</si>
  <si>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</si>
  <si>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</si>
  <si>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</si>
  <si>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</si>
  <si>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</si>
  <si>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</si>
  <si>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</si>
  <si>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</si>
  <si>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</si>
  <si>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</si>
  <si>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</si>
  <si>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</si>
  <si>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</si>
  <si>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</si>
  <si>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</si>
  <si>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</si>
  <si>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</si>
  <si>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</si>
  <si>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</si>
  <si>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</si>
  <si>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</si>
  <si>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</si>
  <si>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</si>
  <si>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</si>
  <si>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</si>
  <si>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</si>
  <si>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</si>
  <si>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</si>
  <si>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</si>
  <si>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</si>
  <si>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</si>
  <si>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</si>
  <si>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</si>
  <si>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</si>
  <si>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</si>
  <si>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</si>
  <si>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</si>
  <si>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</si>
  <si>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</si>
  <si>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</si>
  <si>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</si>
  <si>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</si>
  <si>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</si>
  <si>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</si>
  <si>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</si>
  <si>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</si>
  <si>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</si>
  <si>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</si>
  <si>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</si>
  <si>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</si>
  <si>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</si>
  <si>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</si>
  <si>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</si>
  <si>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</si>
  <si>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</si>
  <si>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</si>
  <si>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</si>
  <si>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</si>
  <si>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</si>
  <si>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</si>
  <si>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</si>
  <si>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</si>
  <si>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</si>
  <si>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</si>
  <si>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</si>
  <si>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</si>
  <si>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</si>
  <si>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</si>
  <si>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</si>
  <si>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</si>
  <si>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</si>
  <si>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</si>
  <si>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</si>
  <si>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</si>
  <si>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</si>
  <si>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</si>
  <si>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</si>
  <si>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</si>
  <si>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</si>
  <si>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</si>
  <si>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</si>
  <si>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</si>
  <si>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</si>
  <si>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</si>
  <si>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</si>
  <si>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</si>
  <si>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</si>
  <si>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</si>
  <si>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</si>
  <si>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</si>
  <si>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</si>
  <si>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</si>
  <si>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</si>
  <si>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</si>
  <si>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</si>
  <si>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</si>
  <si>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</si>
  <si>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</si>
  <si>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</si>
  <si>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</si>
  <si>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</si>
  <si>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</si>
  <si>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</si>
  <si>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</si>
  <si>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</si>
  <si>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</si>
  <si>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</si>
  <si>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</si>
  <si>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</si>
  <si>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</si>
  <si>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</si>
  <si>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</si>
  <si>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</si>
  <si>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</si>
  <si>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</si>
  <si>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</si>
  <si>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</si>
  <si>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</si>
  <si>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</si>
  <si>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</si>
  <si>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</si>
  <si>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</si>
  <si>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</si>
  <si>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</si>
  <si>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</si>
  <si>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</si>
  <si>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</si>
  <si>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</si>
  <si>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</si>
  <si>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</si>
  <si>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</si>
  <si>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</si>
  <si>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</si>
  <si>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</si>
  <si>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</si>
  <si>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</si>
  <si>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</si>
  <si>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</si>
  <si>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</si>
  <si>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</si>
  <si>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</si>
  <si>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</si>
  <si>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</si>
  <si>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</si>
  <si>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</si>
  <si>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</si>
  <si>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</si>
  <si>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</si>
  <si>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</si>
  <si>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</si>
  <si>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</si>
  <si>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</si>
  <si>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</si>
  <si>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</si>
  <si>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</si>
  <si>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</si>
  <si>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</si>
  <si>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</si>
  <si>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</si>
  <si>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</si>
  <si>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</si>
  <si>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</si>
  <si>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</si>
  <si>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</si>
  <si>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</si>
  <si>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</si>
  <si>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</si>
  <si>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</si>
  <si>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</si>
  <si>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</si>
  <si>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</si>
  <si>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</si>
  <si>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</si>
  <si>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</si>
  <si>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</si>
  <si>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</si>
  <si>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</si>
  <si>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</si>
  <si>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</si>
  <si>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</si>
  <si>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</si>
  <si>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</si>
  <si>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</si>
  <si>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</si>
  <si>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</si>
  <si>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</si>
  <si>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</si>
  <si>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</si>
  <si>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</si>
  <si>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</si>
  <si>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</si>
  <si>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</si>
  <si>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</si>
  <si>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</si>
  <si>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</si>
  <si>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</si>
  <si>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</si>
  <si>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</si>
  <si>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</si>
  <si>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</si>
  <si>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</si>
  <si>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</si>
  <si>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</si>
  <si>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</si>
  <si>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</si>
  <si>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</si>
  <si>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</si>
  <si>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</si>
  <si>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</si>
  <si>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</si>
  <si>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</si>
  <si>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</si>
  <si>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</si>
  <si>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</si>
  <si>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</si>
  <si>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</si>
  <si>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</si>
  <si>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</si>
  <si>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</si>
  <si>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</si>
  <si>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</si>
  <si>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</si>
  <si>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</si>
  <si>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</si>
  <si>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</si>
  <si>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</si>
  <si>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</si>
  <si>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</si>
  <si>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</si>
  <si>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</si>
  <si>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</si>
  <si>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</si>
  <si>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</si>
  <si>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</si>
  <si>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</si>
  <si>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</si>
  <si>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</si>
  <si>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</si>
  <si>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</si>
  <si>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</si>
  <si>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</si>
  <si>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</si>
  <si>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</si>
  <si>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</si>
  <si>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</si>
  <si>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</si>
  <si>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</si>
  <si>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</si>
  <si>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</si>
  <si>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</si>
  <si>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</si>
  <si>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</si>
  <si>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</si>
  <si>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</si>
  <si>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</si>
  <si>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</si>
  <si>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</si>
  <si>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</si>
  <si>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</si>
  <si>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</si>
  <si>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</si>
  <si>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</si>
  <si>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</si>
  <si>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</si>
  <si>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</si>
  <si>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</si>
  <si>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</si>
  <si>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</si>
  <si>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</si>
  <si>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</si>
  <si>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</si>
  <si>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</si>
  <si>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</si>
  <si>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</si>
  <si>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</si>
  <si>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</si>
  <si>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</si>
  <si>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</si>
  <si>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</si>
  <si>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</si>
  <si>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</si>
  <si>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</si>
  <si>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</si>
  <si>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</si>
  <si>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</si>
  <si>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</si>
  <si>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</si>
  <si>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</si>
  <si>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</si>
  <si>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</si>
  <si>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</si>
  <si>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</si>
  <si>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</si>
  <si>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</si>
  <si>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</si>
  <si>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</si>
  <si>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</si>
  <si>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</si>
  <si>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</si>
  <si>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</si>
  <si>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</si>
  <si>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</si>
  <si>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</si>
  <si>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</si>
  <si>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</si>
  <si>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</si>
  <si>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</si>
  <si>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</si>
  <si>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</si>
  <si>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</si>
  <si>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</si>
  <si>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</si>
  <si>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</si>
  <si>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</si>
  <si>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</si>
  <si>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</si>
  <si>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</si>
  <si>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</si>
  <si>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</si>
  <si>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</si>
  <si>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</si>
  <si>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</si>
  <si>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</si>
  <si>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</si>
  <si>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</si>
  <si>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</si>
  <si>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</si>
  <si>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</si>
  <si>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</si>
  <si>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</si>
  <si>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</si>
  <si>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</si>
  <si>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</si>
  <si>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</si>
  <si>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</si>
  <si>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</si>
  <si>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</si>
  <si>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</si>
  <si>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</si>
  <si>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</si>
  <si>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</si>
  <si>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</si>
  <si>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</si>
  <si>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</si>
  <si>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</si>
  <si>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</si>
  <si>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</si>
  <si>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</si>
  <si>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</si>
  <si>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</si>
  <si>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</si>
  <si>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</si>
  <si>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</si>
  <si>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</si>
  <si>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</si>
  <si>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</si>
  <si>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</si>
  <si>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</si>
  <si>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</si>
  <si>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</si>
  <si>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</si>
  <si>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</si>
  <si>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</si>
  <si>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</si>
  <si>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</si>
  <si>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</si>
  <si>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</si>
  <si>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</si>
  <si>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</si>
  <si>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</si>
  <si>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</si>
  <si>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</si>
  <si>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</si>
  <si>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</si>
  <si>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</si>
  <si>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</si>
  <si>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</si>
  <si>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</si>
  <si>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</si>
  <si>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</si>
  <si>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</si>
  <si>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</si>
  <si>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</si>
  <si>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</si>
  <si>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</si>
  <si>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</si>
  <si>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</si>
  <si>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</si>
  <si>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</si>
  <si>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</si>
  <si>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</si>
  <si>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</si>
  <si>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</si>
  <si>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</si>
  <si>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</si>
  <si>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</si>
  <si>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</si>
  <si>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</si>
  <si>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</si>
  <si>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</si>
  <si>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</si>
  <si>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</si>
  <si>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</si>
  <si>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</si>
  <si>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</si>
  <si>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</si>
  <si>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</si>
  <si>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</si>
  <si>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</si>
  <si>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</si>
  <si>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</si>
  <si>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</si>
  <si>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</si>
  <si>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</si>
  <si>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</si>
  <si>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</si>
  <si>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</si>
  <si>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</si>
  <si>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</si>
  <si>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</si>
  <si>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</si>
  <si>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</si>
  <si>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</si>
  <si>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</si>
  <si>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</si>
  <si>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</si>
  <si>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</si>
  <si>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</si>
  <si>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</si>
  <si>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</si>
  <si>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</si>
  <si>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</si>
  <si>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</si>
  <si>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</si>
  <si>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</si>
  <si>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</si>
  <si>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</si>
  <si>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</si>
  <si>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</si>
  <si>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</si>
  <si>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</si>
  <si>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</si>
  <si>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</si>
  <si>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</si>
  <si>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</si>
  <si>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</si>
  <si>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</si>
  <si>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</si>
  <si>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</si>
  <si>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</si>
  <si>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</si>
  <si>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</si>
  <si>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</si>
  <si>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</si>
  <si>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</si>
  <si>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</si>
  <si>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</si>
  <si>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</si>
  <si>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</si>
  <si>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</si>
  <si>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</si>
  <si>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</si>
  <si>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</si>
  <si>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</si>
  <si>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</si>
  <si>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</si>
  <si>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</si>
  <si>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</si>
  <si>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</si>
  <si>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</si>
  <si>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</si>
  <si>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</si>
  <si>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</si>
  <si>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</si>
  <si>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</si>
  <si>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</si>
  <si>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</si>
  <si>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</si>
  <si>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</si>
  <si>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</si>
  <si>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</si>
  <si>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</si>
  <si>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</si>
  <si>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</si>
  <si>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</si>
  <si>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</si>
  <si>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</si>
  <si>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</si>
  <si>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</si>
  <si>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</si>
  <si>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</si>
  <si>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</si>
  <si>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</si>
  <si>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</si>
  <si>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</si>
  <si>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</si>
  <si>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</si>
  <si>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</si>
  <si>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</si>
  <si>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</si>
  <si>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</si>
  <si>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</si>
  <si>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</si>
  <si>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</si>
  <si>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</si>
  <si>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</si>
  <si>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</si>
  <si>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</si>
  <si>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</si>
  <si>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</si>
  <si>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</si>
  <si>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</si>
  <si>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</si>
  <si>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</si>
  <si>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</si>
  <si>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</si>
  <si>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</si>
  <si>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</si>
  <si>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</si>
  <si>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</si>
  <si>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</si>
  <si>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</si>
  <si>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</si>
  <si>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</si>
  <si>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</si>
  <si>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</si>
  <si>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</si>
  <si>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</si>
  <si>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</si>
  <si>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</si>
  <si>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</si>
  <si>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</si>
  <si>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</si>
  <si>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</si>
  <si>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</si>
  <si>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</si>
  <si>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</si>
  <si>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</si>
  <si>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</si>
  <si>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</si>
  <si>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</si>
  <si>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</si>
  <si>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</si>
  <si>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</si>
  <si>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</si>
  <si>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</si>
  <si>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</si>
  <si>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</si>
  <si>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</si>
  <si>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</si>
  <si>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</si>
  <si>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</si>
  <si>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</si>
  <si>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</si>
  <si>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</si>
  <si>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</si>
  <si>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</si>
  <si>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</si>
  <si>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</si>
  <si>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</si>
  <si>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</si>
  <si>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</si>
  <si>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</si>
  <si>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</si>
  <si>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</si>
  <si>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</si>
  <si>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</si>
  <si>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</si>
  <si>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</si>
  <si>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</si>
  <si>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</si>
  <si>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</si>
  <si>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</si>
  <si>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</si>
  <si>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</si>
  <si>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</si>
  <si>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</si>
  <si>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</si>
  <si>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</si>
  <si>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</si>
  <si>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</si>
  <si>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</si>
  <si>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</si>
  <si>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</si>
  <si>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</si>
  <si>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</si>
  <si>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</si>
  <si>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</si>
  <si>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</si>
  <si>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</si>
  <si>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</si>
  <si>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</si>
  <si>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</si>
  <si>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</si>
  <si>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</si>
  <si>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</si>
  <si>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</si>
  <si>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</si>
  <si>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</si>
  <si>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</si>
  <si>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</si>
  <si>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</si>
  <si>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</si>
  <si>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</si>
  <si>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</si>
  <si>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</si>
  <si>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</si>
  <si>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</si>
  <si>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</si>
  <si>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</si>
  <si>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</si>
  <si>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</si>
  <si>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</si>
  <si>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</si>
  <si>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</si>
  <si>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</si>
  <si>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</si>
  <si>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</si>
  <si>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</si>
  <si>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</si>
  <si>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</si>
  <si>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</si>
  <si>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</si>
  <si>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</si>
  <si>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</si>
  <si>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</si>
  <si>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</si>
  <si>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</si>
  <si>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</si>
  <si>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</si>
  <si>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</si>
  <si>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</si>
  <si>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</si>
  <si>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</si>
  <si>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</si>
  <si>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</si>
  <si>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</si>
  <si>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</si>
  <si>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</si>
  <si>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</si>
  <si>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</si>
  <si>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</si>
  <si>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</si>
  <si>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</si>
  <si>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</si>
  <si>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</si>
  <si>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</si>
  <si>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</si>
  <si>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</si>
  <si>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</si>
  <si>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</si>
  <si>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</si>
  <si>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</si>
  <si>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</si>
  <si>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</si>
  <si>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</si>
  <si>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</si>
  <si>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</si>
  <si>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</si>
  <si>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</si>
  <si>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</si>
  <si>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</si>
  <si>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</si>
  <si>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</si>
  <si>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</si>
  <si>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</si>
  <si>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</si>
  <si>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</si>
  <si>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</si>
  <si>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</si>
  <si>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</si>
  <si>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</si>
  <si>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</si>
  <si>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</si>
  <si>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</si>
  <si>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</si>
  <si>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</si>
  <si>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</si>
  <si>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</si>
  <si>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</si>
  <si>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</si>
  <si>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</si>
  <si>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</si>
  <si>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</si>
  <si>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</si>
  <si>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</si>
  <si>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</si>
  <si>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</si>
  <si>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</si>
  <si>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</si>
  <si>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</si>
  <si>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</si>
  <si>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</si>
  <si>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</si>
  <si>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</si>
  <si>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</si>
  <si>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</si>
  <si>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</si>
  <si>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</si>
  <si>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</si>
  <si>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</si>
  <si>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</si>
  <si>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</si>
  <si>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</si>
  <si>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</si>
  <si>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</si>
  <si>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</si>
  <si>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</si>
  <si>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</si>
  <si>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</si>
  <si>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</si>
  <si>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</si>
  <si>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</si>
  <si>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</si>
  <si>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</si>
  <si>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</si>
  <si>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</si>
  <si>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</si>
  <si>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</si>
  <si>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</si>
  <si>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</si>
  <si>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</si>
  <si>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</si>
  <si>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</si>
  <si>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</si>
  <si>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</si>
  <si>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</si>
  <si>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</si>
  <si>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</si>
  <si>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</si>
  <si>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</si>
  <si>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</si>
  <si>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</si>
  <si>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</si>
  <si>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</si>
  <si>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</si>
  <si>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</si>
  <si>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</si>
  <si>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</si>
  <si>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</si>
  <si>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</si>
  <si>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</si>
  <si>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</si>
  <si>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</si>
  <si>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</si>
  <si>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</si>
  <si>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</si>
  <si>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</si>
  <si>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</si>
  <si>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</si>
  <si>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</si>
  <si>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</si>
  <si>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</si>
  <si>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</si>
  <si>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</si>
  <si>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</si>
  <si>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</si>
  <si>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</si>
  <si>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</si>
  <si>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</si>
  <si>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</si>
  <si>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</si>
  <si>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</si>
  <si>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</si>
  <si>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</si>
  <si>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</si>
  <si>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</si>
  <si>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</si>
  <si>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</si>
  <si>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</si>
  <si>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</si>
  <si>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</si>
  <si>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</si>
  <si>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</si>
  <si>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</si>
  <si>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</si>
  <si>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</si>
  <si>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</si>
  <si>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</si>
  <si>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</si>
  <si>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</si>
  <si>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</si>
  <si>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</si>
  <si>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</si>
  <si>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</si>
  <si>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</si>
  <si>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</si>
  <si>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</si>
  <si>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</si>
  <si>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</si>
  <si>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</si>
  <si>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</si>
  <si>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</si>
  <si>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</si>
  <si>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</si>
  <si>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</si>
  <si>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</si>
  <si>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</si>
  <si>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</si>
  <si>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</si>
  <si>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</si>
  <si>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</si>
  <si>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</si>
  <si>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</si>
  <si>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</si>
  <si>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</si>
  <si>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</si>
  <si>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</si>
  <si>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</si>
  <si>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</si>
  <si>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</si>
  <si>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</si>
  <si>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</si>
  <si>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</si>
  <si>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</si>
  <si>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</si>
  <si>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</si>
  <si>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</si>
  <si>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</si>
  <si>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</si>
  <si>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</si>
  <si>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</si>
  <si>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</si>
  <si>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</si>
  <si>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</si>
  <si>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</si>
  <si>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</si>
  <si>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</si>
  <si>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</si>
  <si>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</si>
  <si>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</si>
  <si>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</si>
  <si>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</si>
  <si>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</si>
  <si>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</si>
  <si>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</si>
  <si>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</si>
  <si>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</si>
  <si>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</si>
  <si>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</si>
  <si>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</si>
  <si>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</si>
  <si>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</si>
  <si>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</si>
  <si>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</si>
  <si>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</si>
  <si>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</si>
  <si>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</si>
  <si>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</si>
  <si>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</si>
  <si>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</si>
  <si>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</si>
  <si>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</si>
  <si>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</si>
  <si>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</si>
  <si>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</si>
  <si>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</si>
  <si>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</si>
  <si>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</si>
  <si>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</si>
  <si>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</si>
  <si>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</si>
  <si>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</si>
  <si>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</si>
  <si>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</si>
  <si>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</si>
  <si>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</si>
  <si>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</si>
  <si>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</si>
  <si>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</si>
  <si>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</si>
  <si>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</si>
  <si>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</si>
  <si>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</si>
  <si>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</si>
  <si>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</si>
  <si>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</si>
  <si>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</si>
  <si>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</si>
  <si>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</si>
  <si>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</si>
  <si>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</si>
  <si>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</si>
  <si>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</si>
  <si>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</si>
  <si>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</si>
  <si>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</si>
  <si>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</si>
  <si>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</si>
  <si>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</si>
  <si>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</si>
  <si>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</si>
  <si>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</si>
  <si>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</si>
  <si>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</si>
  <si>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</si>
  <si>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</si>
  <si>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</si>
  <si>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</si>
  <si>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</si>
  <si>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</si>
  <si>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</si>
  <si>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</si>
  <si>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</si>
  <si>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</si>
  <si>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</si>
  <si>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</si>
  <si>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</si>
  <si>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</si>
  <si>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</si>
  <si>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</si>
  <si>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</si>
  <si>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</si>
  <si>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</si>
  <si>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</si>
  <si>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</si>
  <si>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</si>
  <si>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</si>
  <si>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</si>
  <si>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</si>
  <si>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</si>
  <si>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</si>
  <si>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</si>
  <si>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</si>
  <si>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</si>
  <si>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</si>
  <si>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</si>
  <si>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</si>
  <si>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</si>
  <si>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</si>
  <si>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</si>
  <si>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</si>
  <si>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</si>
  <si>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</si>
  <si>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</si>
  <si>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</si>
  <si>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</si>
  <si>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</si>
  <si>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</si>
  <si>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</si>
  <si>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</si>
  <si>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</si>
  <si>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</si>
  <si>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</si>
  <si>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</si>
  <si>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</si>
  <si>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</si>
  <si>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</si>
  <si>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</si>
  <si>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</si>
  <si>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</si>
  <si>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</si>
  <si>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</si>
  <si>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</si>
  <si>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</si>
  <si>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</si>
  <si>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</si>
  <si>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</si>
  <si>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</si>
  <si>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</si>
  <si>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</si>
  <si>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</si>
  <si>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</si>
  <si>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</si>
  <si>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</si>
  <si>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</si>
  <si>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</si>
  <si>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</si>
  <si>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</si>
  <si>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</si>
  <si>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</si>
  <si>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</si>
  <si>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</si>
  <si>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</si>
  <si>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</si>
  <si>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</si>
  <si>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</si>
  <si>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</si>
  <si>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</si>
  <si>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</si>
  <si>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</si>
  <si>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</si>
  <si>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</si>
  <si>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</si>
  <si>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</si>
  <si>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</si>
  <si>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</si>
  <si>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</si>
  <si>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</si>
  <si>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</si>
  <si>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</si>
  <si>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</si>
  <si>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</si>
  <si>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</si>
  <si>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</si>
  <si>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</si>
  <si>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</si>
  <si>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</si>
  <si>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</si>
  <si>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</si>
  <si>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</si>
  <si>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</si>
  <si>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</si>
  <si>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</si>
  <si>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</si>
  <si>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</si>
  <si>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</si>
  <si>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</si>
  <si>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</si>
  <si>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</si>
  <si>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</si>
  <si>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</si>
  <si>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</si>
  <si>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</si>
  <si>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</si>
  <si>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</si>
  <si>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</si>
  <si>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</si>
  <si>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</si>
  <si>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</si>
  <si>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</si>
  <si>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</si>
  <si>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</si>
  <si>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</si>
  <si>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</si>
  <si>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</si>
  <si>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</si>
  <si>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</si>
  <si>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</si>
  <si>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</si>
  <si>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</si>
  <si>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</si>
  <si>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</si>
  <si>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</si>
  <si>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</si>
  <si>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</si>
  <si>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</si>
  <si>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</si>
  <si>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</si>
  <si>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</si>
  <si>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</si>
  <si>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</si>
  <si>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</si>
  <si>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</si>
  <si>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</si>
  <si>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</si>
  <si>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</si>
  <si>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</si>
  <si>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</si>
  <si>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</si>
  <si>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</si>
  <si>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</si>
  <si>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</si>
  <si>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</si>
  <si>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</si>
  <si>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</si>
  <si>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</si>
  <si>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</si>
  <si>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</si>
  <si>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</si>
  <si>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</si>
  <si>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</si>
  <si>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</si>
  <si>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</si>
  <si>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</si>
  <si>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</si>
  <si>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</si>
  <si>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</si>
  <si>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</si>
  <si>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</si>
  <si>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</si>
  <si>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</si>
  <si>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</si>
  <si>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</si>
  <si>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</si>
  <si>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</si>
  <si>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</si>
  <si>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</si>
  <si>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</si>
  <si>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</si>
  <si>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</si>
  <si>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</si>
  <si>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</si>
  <si>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</si>
  <si>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</si>
  <si>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</si>
  <si>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</si>
  <si>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</si>
  <si>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</si>
  <si>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</si>
  <si>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</si>
  <si>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</si>
  <si>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</si>
  <si>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</si>
  <si>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</si>
  <si>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</si>
  <si>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</si>
  <si>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</si>
  <si>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</si>
  <si>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</si>
  <si>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</si>
  <si>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</si>
  <si>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</si>
  <si>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</si>
  <si>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</si>
  <si>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</si>
  <si>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</si>
  <si>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</si>
  <si>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</si>
  <si>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</si>
  <si>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</si>
  <si>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</si>
  <si>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</si>
  <si>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</si>
  <si>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</si>
  <si>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</si>
  <si>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</si>
  <si>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</si>
  <si>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</si>
  <si>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</si>
  <si>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</si>
  <si>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</si>
  <si>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</si>
  <si>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</si>
  <si>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</si>
  <si>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</si>
  <si>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</si>
  <si>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</si>
  <si>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</si>
  <si>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</si>
  <si>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</si>
  <si>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</si>
  <si>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</si>
  <si>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</si>
  <si>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</si>
  <si>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</si>
  <si>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</si>
  <si>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</si>
  <si>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</si>
  <si>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</si>
  <si>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</si>
  <si>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</si>
  <si>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</si>
  <si>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</si>
  <si>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</si>
  <si>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</si>
  <si>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</si>
  <si>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</si>
  <si>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</si>
  <si>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</si>
  <si>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</si>
  <si>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</si>
  <si>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</si>
  <si>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</si>
  <si>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</si>
  <si>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</si>
  <si>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</si>
  <si>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</si>
  <si>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</si>
  <si>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</si>
  <si>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</si>
  <si>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</si>
  <si>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</si>
  <si>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</si>
  <si>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</si>
  <si>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</si>
  <si>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</si>
  <si>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</si>
  <si>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</si>
  <si>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</si>
  <si>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</si>
  <si>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</si>
  <si>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</si>
  <si>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</si>
  <si>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</si>
  <si>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</si>
  <si>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</si>
  <si>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</si>
  <si>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</si>
  <si>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</si>
  <si>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</si>
  <si>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</si>
  <si>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</si>
  <si>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</si>
  <si>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</si>
  <si>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</si>
  <si>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</si>
  <si>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</si>
  <si>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</si>
  <si>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</si>
  <si>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</si>
  <si>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</si>
  <si>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</si>
  <si>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</si>
  <si>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</si>
  <si>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</si>
  <si>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</si>
  <si>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</si>
  <si>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</si>
  <si>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</si>
  <si>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</si>
  <si>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</si>
  <si>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</si>
  <si>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</si>
  <si>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</si>
  <si>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</si>
  <si>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</si>
  <si>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</si>
  <si>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</si>
  <si>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</si>
  <si>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</si>
  <si>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</si>
  <si>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</si>
  <si>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</si>
  <si>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</si>
  <si>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</si>
  <si>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</si>
  <si>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</si>
  <si>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</si>
  <si>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</si>
  <si>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</si>
  <si>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</si>
  <si>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</si>
  <si>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</si>
  <si>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</si>
  <si>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</si>
  <si>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</si>
  <si>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</si>
  <si>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</si>
  <si>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</si>
  <si>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</si>
  <si>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</si>
  <si>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</si>
  <si>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</si>
  <si>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</si>
  <si>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</si>
  <si>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</si>
  <si>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</si>
  <si>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</si>
  <si>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</si>
  <si>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</si>
  <si>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</si>
  <si>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</si>
  <si>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</si>
  <si>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</si>
  <si>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</si>
  <si>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</si>
  <si>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</si>
  <si>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</si>
  <si>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</si>
  <si>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</si>
  <si>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</si>
  <si>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</si>
  <si>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</si>
  <si>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</si>
  <si>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</si>
  <si>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</si>
  <si>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</si>
  <si>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</si>
  <si>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</si>
  <si>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</si>
  <si>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</si>
  <si>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</si>
  <si>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</si>
  <si>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</si>
  <si>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</si>
  <si>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</si>
  <si>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</si>
  <si>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</si>
  <si>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</si>
  <si>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</si>
  <si>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</si>
  <si>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</si>
  <si>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</si>
  <si>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</si>
  <si>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</si>
  <si>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</si>
  <si>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</si>
  <si>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</si>
  <si>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</si>
  <si>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</si>
  <si>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</si>
  <si>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</si>
  <si>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</si>
  <si>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</si>
  <si>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</si>
  <si>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</si>
  <si>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</si>
  <si>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</si>
  <si>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</si>
  <si>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</si>
  <si>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</si>
  <si>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</si>
  <si>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</si>
  <si>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</si>
  <si>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</si>
  <si>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</si>
  <si>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</si>
  <si>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</si>
  <si>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</si>
  <si>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</si>
  <si>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</si>
  <si>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</si>
  <si>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</si>
  <si>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</si>
  <si>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</si>
  <si>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</si>
  <si>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</si>
  <si>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</si>
  <si>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</si>
  <si>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</si>
  <si>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</si>
  <si>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</si>
  <si>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</si>
  <si>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</si>
  <si>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</si>
  <si>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</si>
  <si>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</si>
  <si>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</si>
  <si>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</si>
  <si>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</si>
  <si>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</si>
  <si>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</si>
  <si>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</si>
  <si>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</si>
  <si>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</si>
  <si>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</si>
  <si>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</si>
  <si>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</si>
  <si>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</si>
  <si>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</si>
  <si>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</si>
  <si>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</si>
  <si>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</si>
  <si>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</si>
  <si>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</si>
  <si>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</si>
  <si>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</si>
  <si>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</si>
  <si>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</si>
  <si>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</si>
  <si>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</si>
  <si>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</si>
  <si>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</si>
  <si>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</si>
  <si>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</si>
  <si>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</si>
  <si>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</si>
  <si>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</si>
  <si>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</si>
  <si>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</si>
  <si>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</si>
  <si>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</si>
  <si>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</si>
  <si>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</si>
  <si>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</si>
  <si>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</si>
  <si>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</si>
  <si>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</si>
  <si>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</si>
  <si>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</si>
  <si>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</si>
  <si>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</si>
  <si>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</si>
  <si>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</si>
  <si>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</si>
  <si>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</si>
  <si>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</si>
  <si>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</si>
  <si>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</si>
  <si>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</si>
  <si>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</si>
  <si>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</si>
  <si>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</si>
  <si>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</si>
  <si>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</si>
  <si>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</si>
  <si>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</si>
  <si>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</si>
  <si>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</si>
  <si>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</si>
  <si>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</si>
  <si>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</si>
  <si>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</si>
  <si>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</si>
  <si>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</si>
  <si>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</si>
  <si>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</si>
  <si>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</si>
  <si>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</si>
  <si>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</si>
  <si>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</si>
  <si>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</si>
  <si>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</si>
  <si>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</si>
  <si>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</si>
  <si>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</si>
  <si>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</si>
  <si>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</si>
  <si>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</si>
  <si>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</si>
  <si>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</si>
  <si>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</si>
  <si>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</si>
  <si>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</si>
  <si>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</si>
  <si>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</si>
  <si>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</si>
  <si>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</si>
  <si>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</si>
  <si>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</si>
  <si>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</si>
  <si>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</si>
  <si>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</si>
  <si>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</si>
  <si>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</si>
  <si>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</si>
  <si>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</si>
  <si>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</si>
  <si>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</si>
  <si>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</si>
  <si>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</si>
  <si>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</si>
  <si>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</si>
  <si>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</si>
  <si>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</si>
  <si>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</si>
  <si>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</si>
  <si>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</si>
  <si>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</si>
  <si>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</si>
  <si>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</si>
  <si>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</si>
  <si>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</si>
  <si>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</si>
  <si>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</si>
  <si>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</si>
  <si>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</si>
  <si>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</si>
  <si>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</si>
  <si>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</si>
  <si>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</si>
  <si>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</si>
  <si>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</si>
  <si>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</si>
  <si>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</si>
  <si>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</si>
  <si>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</si>
  <si>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</si>
  <si>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</si>
  <si>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</si>
  <si>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</si>
  <si>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</si>
  <si>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</si>
  <si>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</si>
  <si>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</si>
  <si>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</si>
  <si>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</si>
  <si>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</si>
  <si>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</si>
  <si>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</si>
  <si>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</si>
  <si>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</si>
  <si>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</si>
  <si>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</si>
  <si>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</si>
  <si>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</si>
  <si>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</si>
  <si>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</si>
  <si>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</si>
  <si>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</si>
  <si>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</si>
  <si>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</si>
  <si>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</si>
  <si>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</si>
  <si>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</si>
  <si>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</si>
  <si>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</si>
  <si>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</si>
  <si>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</si>
  <si>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</si>
  <si>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</si>
  <si>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</si>
  <si>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</si>
  <si>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</si>
  <si>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</si>
  <si>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</si>
  <si>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</si>
  <si>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</si>
  <si>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</si>
  <si>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</si>
  <si>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</si>
  <si>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</si>
  <si>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</si>
  <si>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</si>
  <si>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</si>
  <si>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</si>
  <si>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</si>
  <si>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</si>
  <si>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</si>
  <si>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</si>
  <si>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</si>
  <si>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</si>
  <si>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</si>
  <si>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</si>
  <si>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</si>
  <si>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</si>
  <si>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</si>
  <si>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</si>
  <si>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</si>
  <si>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</si>
  <si>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</si>
  <si>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</si>
  <si>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</si>
  <si>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</si>
  <si>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</si>
  <si>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</si>
  <si>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</si>
  <si>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</si>
  <si>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</si>
  <si>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</si>
  <si>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</si>
  <si>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</si>
  <si>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</si>
  <si>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</si>
  <si>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</si>
  <si>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</si>
  <si>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</si>
  <si>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</si>
  <si>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</si>
  <si>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</si>
  <si>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</si>
  <si>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</si>
  <si>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</si>
  <si>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</si>
  <si>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</si>
  <si>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</si>
  <si>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</si>
  <si>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</si>
  <si>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</si>
  <si>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</si>
  <si>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</si>
  <si>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</si>
  <si>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</si>
  <si>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</si>
  <si>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</si>
  <si>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</si>
  <si>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</si>
  <si>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</si>
  <si>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</si>
  <si>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</si>
  <si>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</si>
  <si>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</si>
  <si>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</si>
  <si>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</si>
  <si>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</si>
  <si>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</si>
  <si>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</si>
  <si>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</si>
  <si>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</si>
  <si>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</si>
  <si>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</si>
  <si>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</si>
  <si>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</si>
  <si>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</si>
  <si>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</si>
  <si>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</si>
  <si>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</si>
  <si>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</si>
  <si>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</si>
  <si>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</si>
  <si>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</si>
  <si>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</si>
  <si>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</si>
  <si>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</si>
  <si>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</si>
  <si>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</si>
  <si>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</si>
  <si>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</si>
  <si>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</si>
  <si>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</si>
  <si>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</si>
  <si>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</si>
  <si>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</si>
  <si>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</si>
  <si>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</si>
  <si>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</si>
  <si>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</si>
  <si>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</si>
  <si>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</si>
  <si>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</si>
  <si>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</si>
  <si>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</si>
  <si>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</si>
  <si>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</si>
  <si>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</si>
  <si>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</si>
  <si>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</si>
  <si>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</si>
  <si>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</si>
  <si>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</si>
  <si>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</si>
  <si>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</si>
  <si>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</si>
  <si>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</si>
  <si>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</si>
  <si>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</si>
  <si>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</si>
  <si>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</si>
  <si>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</si>
  <si>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</si>
  <si>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</si>
  <si>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</si>
  <si>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</si>
  <si>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</si>
  <si>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</si>
  <si>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</si>
  <si>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</si>
  <si>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</si>
  <si>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</si>
  <si>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</si>
  <si>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</si>
  <si>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</si>
  <si>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</si>
  <si>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</si>
  <si>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</si>
  <si>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</si>
  <si>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</si>
  <si>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</si>
  <si>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</si>
  <si>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</si>
  <si>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</si>
  <si>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</si>
  <si>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</si>
  <si>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</si>
  <si>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</si>
  <si>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</si>
  <si>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</si>
  <si>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</si>
  <si>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</si>
  <si>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</si>
  <si>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</si>
  <si>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</si>
  <si>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</si>
  <si>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</si>
  <si>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</si>
  <si>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</si>
  <si>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</si>
  <si>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</si>
  <si>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</si>
  <si>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</si>
  <si>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</si>
  <si>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</si>
  <si>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</si>
  <si>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</si>
  <si>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</si>
  <si>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</si>
  <si>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</si>
  <si>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</si>
  <si>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</si>
  <si>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</si>
  <si>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</si>
  <si>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</si>
  <si>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</si>
  <si>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</si>
  <si>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</si>
  <si>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</si>
  <si>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</si>
  <si>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</si>
  <si>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</si>
  <si>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</si>
  <si>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</si>
  <si>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</si>
  <si>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</si>
  <si>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</si>
  <si>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</si>
  <si>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</si>
  <si>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</si>
  <si>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</si>
  <si>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</si>
  <si>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</si>
  <si>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</si>
  <si>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</si>
  <si>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</si>
  <si>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</si>
  <si>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</si>
  <si>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</si>
  <si>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</si>
  <si>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</si>
  <si>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</si>
  <si>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</si>
  <si>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</si>
  <si>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</si>
  <si>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</si>
  <si>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</si>
  <si>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</si>
  <si>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</si>
  <si>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</si>
  <si>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</si>
  <si>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</si>
  <si>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</si>
  <si>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</si>
  <si>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</si>
  <si>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</si>
  <si>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</si>
  <si>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</si>
  <si>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</si>
  <si>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</si>
  <si>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</si>
  <si>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</si>
  <si>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</si>
  <si>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</si>
  <si>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</si>
  <si>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</si>
  <si>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</si>
  <si>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</si>
  <si>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</si>
  <si>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</si>
  <si>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</si>
  <si>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</si>
  <si>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</si>
  <si>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</si>
  <si>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</si>
  <si>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</si>
  <si>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</si>
  <si>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</si>
  <si>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</si>
  <si>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</si>
  <si>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</si>
  <si>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</si>
  <si>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</si>
  <si>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</si>
  <si>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</si>
  <si>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</si>
  <si>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</si>
  <si>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</si>
  <si>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</si>
  <si>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</si>
  <si>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</si>
  <si>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</si>
  <si>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</si>
  <si>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</si>
  <si>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</si>
  <si>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</si>
  <si>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</si>
  <si>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</si>
  <si>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</si>
  <si>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</si>
  <si>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</si>
  <si>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</si>
  <si>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</si>
  <si>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</si>
  <si>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</si>
  <si>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</si>
  <si>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</si>
  <si>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</si>
  <si>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</si>
  <si>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</si>
  <si>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</si>
  <si>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</si>
  <si>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</si>
  <si>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</si>
  <si>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</si>
  <si>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</si>
  <si>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</si>
  <si>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</si>
  <si>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</si>
  <si>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</si>
  <si>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</si>
  <si>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</si>
  <si>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</si>
  <si>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</si>
  <si>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</si>
  <si>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</si>
  <si>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</si>
  <si>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</si>
  <si>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</si>
  <si>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</si>
  <si>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</si>
  <si>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</si>
  <si>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</si>
  <si>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</si>
  <si>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</si>
  <si>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</si>
  <si>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</si>
  <si>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</si>
  <si>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</si>
  <si>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</si>
  <si>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</si>
  <si>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</si>
  <si>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</si>
  <si>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</si>
  <si>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</si>
  <si>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</si>
  <si>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</si>
  <si>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</si>
  <si>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</si>
  <si>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</si>
  <si>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</si>
  <si>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</si>
  <si>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</si>
  <si>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</si>
  <si>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</si>
  <si>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</si>
  <si>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</si>
  <si>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</si>
  <si>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</si>
  <si>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</si>
  <si>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</si>
  <si>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</si>
  <si>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</si>
  <si>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</si>
  <si>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</si>
  <si>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</si>
  <si>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</si>
  <si>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</si>
  <si>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</si>
  <si>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</si>
  <si>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</si>
  <si>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</si>
  <si>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</si>
  <si>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</si>
  <si>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</si>
  <si>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</si>
  <si>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</si>
  <si>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</si>
  <si>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</si>
  <si>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</si>
  <si>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</si>
  <si>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</si>
  <si>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</si>
  <si>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</si>
  <si>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</si>
  <si>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</si>
  <si>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</si>
  <si>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</si>
  <si>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</si>
  <si>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</si>
  <si>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</si>
  <si>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</si>
  <si>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</si>
  <si>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</si>
  <si>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</si>
  <si>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</si>
  <si>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</si>
  <si>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</si>
  <si>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</si>
  <si>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</si>
  <si>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</si>
  <si>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</si>
  <si>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</si>
  <si>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</si>
  <si>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</si>
  <si>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</si>
  <si>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</si>
  <si>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</si>
  <si>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</si>
  <si>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</si>
  <si>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</si>
  <si>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</si>
  <si>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</si>
  <si>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</si>
  <si>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</si>
  <si>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</si>
  <si>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</si>
  <si>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</si>
  <si>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</si>
  <si>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</si>
  <si>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</si>
  <si>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</si>
  <si>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</si>
  <si>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</si>
  <si>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</si>
  <si>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</si>
  <si>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</si>
  <si>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</si>
  <si>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</si>
  <si>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</si>
  <si>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</si>
  <si>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</si>
  <si>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</si>
  <si>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</si>
  <si>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</si>
  <si>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</si>
  <si>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</si>
  <si>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</si>
  <si>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</si>
  <si>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</si>
  <si>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</si>
  <si>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</si>
  <si>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</si>
  <si>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</si>
  <si>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</si>
  <si>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</si>
  <si>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</si>
  <si>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</si>
  <si>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</si>
  <si>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</si>
  <si>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</si>
  <si>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</si>
  <si>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</si>
  <si>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</si>
  <si>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</si>
  <si>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</si>
  <si>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</si>
  <si>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</si>
  <si>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</si>
  <si>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</si>
  <si>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</si>
  <si>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</si>
  <si>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</si>
  <si>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</si>
  <si>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</si>
  <si>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</si>
  <si>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</si>
  <si>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</si>
  <si>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</si>
  <si>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</si>
  <si>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</si>
  <si>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</si>
  <si>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</si>
  <si>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</si>
  <si>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</si>
  <si>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</si>
  <si>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</si>
  <si>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</si>
  <si>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</si>
  <si>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</si>
  <si>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</si>
  <si>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</si>
  <si>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</si>
  <si>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</si>
  <si>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</si>
  <si>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</si>
  <si>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</si>
  <si>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</si>
  <si>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</si>
  <si>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</si>
  <si>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</si>
  <si>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</si>
  <si>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</si>
  <si>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</si>
  <si>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</si>
  <si>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</si>
  <si>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</si>
  <si>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</si>
  <si>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</si>
  <si>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</si>
  <si>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</si>
  <si>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</si>
  <si>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</si>
  <si>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</si>
  <si>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</si>
  <si>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</si>
  <si>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</si>
  <si>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</si>
  <si>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</si>
  <si>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</si>
  <si>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</si>
  <si>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</si>
  <si>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</si>
  <si>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</si>
  <si>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</si>
  <si>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</si>
  <si>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</si>
  <si>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</si>
  <si>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</si>
  <si>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</si>
  <si>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</si>
  <si>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</si>
  <si>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</si>
  <si>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</si>
  <si>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</si>
  <si>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</si>
  <si>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</si>
  <si>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</si>
  <si>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</si>
  <si>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</si>
  <si>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</si>
  <si>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</si>
  <si>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</si>
  <si>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</si>
  <si>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</si>
  <si>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</si>
  <si>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</si>
  <si>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</si>
  <si>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</si>
  <si>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</si>
  <si>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</si>
  <si>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</si>
  <si>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</si>
  <si>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</si>
  <si>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</si>
  <si>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</si>
  <si>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</si>
  <si>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</si>
  <si>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</si>
  <si>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</si>
  <si>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</si>
  <si>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</si>
  <si>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</si>
  <si>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</si>
  <si>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</si>
  <si>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</si>
  <si>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</si>
  <si>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</si>
  <si>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</si>
  <si>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</si>
  <si>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</si>
  <si>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</si>
  <si>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</si>
  <si>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</si>
  <si>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</si>
  <si>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</si>
  <si>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</si>
  <si>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</si>
  <si>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</si>
  <si>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</si>
  <si>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</si>
  <si>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</si>
  <si>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</si>
  <si>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</si>
  <si>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</si>
  <si>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</si>
  <si>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</si>
  <si>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</si>
  <si>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</si>
  <si>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</si>
  <si>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</si>
  <si>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</si>
  <si>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</si>
  <si>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</si>
  <si>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</si>
  <si>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</si>
  <si>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</si>
  <si>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</si>
  <si>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</si>
  <si>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</si>
  <si>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</si>
  <si>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</si>
  <si>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</si>
  <si>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</si>
  <si>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</si>
  <si>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</si>
  <si>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</si>
  <si>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</si>
  <si>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</si>
  <si>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</si>
  <si>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</si>
  <si>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</si>
  <si>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</si>
  <si>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</si>
  <si>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</si>
  <si>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</si>
  <si>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</si>
  <si>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</si>
  <si>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</si>
  <si>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</si>
  <si>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</si>
  <si>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</si>
  <si>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</si>
  <si>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</si>
  <si>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</si>
  <si>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</si>
  <si>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</si>
  <si>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</si>
  <si>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</si>
  <si>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</si>
  <si>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</si>
  <si>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</si>
  <si>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</si>
  <si>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</si>
  <si>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</si>
  <si>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</si>
  <si>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</si>
  <si>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</si>
  <si>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</si>
  <si>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</si>
  <si>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</si>
  <si>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</si>
  <si>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</si>
  <si>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</si>
  <si>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</si>
  <si>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</si>
  <si>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</si>
  <si>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</si>
  <si>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</si>
  <si>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</si>
  <si>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</si>
  <si>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</si>
  <si>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</si>
  <si>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</si>
  <si>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</si>
  <si>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</si>
  <si>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</si>
  <si>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</si>
  <si>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</si>
  <si>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</si>
  <si>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</si>
  <si>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</si>
  <si>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</si>
  <si>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</si>
  <si>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</si>
  <si>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</si>
  <si>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</si>
  <si>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</si>
  <si>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</si>
  <si>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</si>
  <si>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</si>
  <si>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</si>
  <si>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</si>
  <si>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</si>
  <si>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</si>
  <si>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</si>
  <si>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</si>
  <si>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</si>
  <si>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</si>
  <si>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</si>
  <si>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</si>
  <si>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</si>
  <si>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</si>
  <si>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</si>
  <si>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</si>
  <si>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</si>
  <si>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</si>
  <si>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</si>
  <si>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</si>
  <si>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</si>
  <si>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</si>
  <si>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</si>
  <si>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</si>
  <si>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</si>
  <si>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</si>
  <si>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</si>
  <si>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</si>
  <si>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</si>
  <si>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</si>
  <si>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</si>
  <si>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</si>
  <si>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</si>
  <si>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</si>
  <si>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</si>
  <si>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</si>
  <si>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</si>
  <si>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</si>
  <si>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</si>
  <si>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</si>
  <si>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</si>
  <si>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</si>
  <si>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</si>
  <si>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</si>
  <si>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</si>
  <si>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</si>
  <si>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</si>
  <si>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</si>
  <si>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</si>
  <si>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</si>
  <si>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</si>
  <si>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</si>
  <si>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</si>
  <si>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</si>
  <si>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</si>
  <si>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</si>
  <si>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</si>
  <si>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</si>
  <si>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</si>
  <si>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</si>
  <si>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</si>
  <si>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</si>
  <si>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</si>
  <si>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</si>
  <si>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</si>
  <si>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</si>
  <si>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</si>
  <si>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</si>
  <si>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</si>
  <si>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</si>
  <si>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</si>
  <si>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</si>
  <si>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</si>
  <si>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</si>
  <si>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</si>
  <si>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</si>
  <si>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</si>
  <si>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</si>
  <si>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</si>
  <si>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</si>
  <si>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</si>
  <si>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</si>
  <si>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</si>
  <si>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</si>
  <si>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</si>
  <si>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</si>
  <si>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</si>
  <si>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</si>
  <si>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</si>
  <si>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</si>
  <si>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</si>
  <si>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</si>
  <si>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</si>
  <si>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</si>
  <si>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</si>
  <si>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</si>
  <si>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</si>
  <si>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</si>
  <si>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</si>
  <si>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</si>
  <si>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</si>
  <si>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</si>
  <si>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</si>
  <si>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</si>
  <si>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</si>
  <si>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</si>
  <si>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</si>
  <si>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</si>
  <si>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</si>
  <si>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</si>
  <si>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</si>
  <si>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</si>
  <si>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</si>
  <si>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</si>
  <si>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</si>
  <si>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</si>
  <si>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</si>
  <si>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</si>
  <si>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</si>
  <si>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</si>
  <si>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</si>
  <si>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</si>
  <si>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</si>
  <si>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</si>
  <si>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</si>
  <si>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</si>
  <si>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</si>
  <si>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</si>
  <si>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</si>
  <si>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</si>
  <si>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</si>
  <si>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</si>
  <si>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</si>
  <si>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</si>
  <si>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</si>
  <si>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</si>
  <si>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</si>
  <si>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</si>
  <si>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</si>
  <si>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</si>
  <si>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</si>
  <si>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</si>
  <si>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</si>
  <si>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</si>
  <si>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</si>
  <si>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</si>
  <si>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</si>
  <si>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</si>
  <si>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</si>
  <si>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</si>
  <si>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</si>
  <si>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</si>
  <si>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</si>
  <si>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</si>
  <si>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</si>
  <si>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</si>
  <si>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</si>
  <si>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</si>
  <si>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</si>
  <si>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</si>
  <si>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</si>
  <si>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</si>
  <si>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</si>
  <si>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</si>
  <si>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</si>
  <si>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</si>
  <si>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</si>
  <si>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</si>
  <si>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</si>
  <si>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</si>
  <si>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</si>
  <si>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</si>
  <si>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</si>
  <si>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</si>
  <si>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</si>
  <si>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</si>
  <si>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</si>
  <si>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</si>
  <si>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</si>
  <si>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</si>
  <si>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</si>
  <si>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</si>
  <si>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</si>
  <si>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</si>
  <si>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</si>
  <si>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</si>
  <si>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</si>
  <si>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</si>
  <si>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</si>
  <si>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</si>
  <si>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</si>
  <si>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</si>
  <si>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</si>
  <si>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</si>
  <si>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</si>
  <si>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</si>
  <si>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</si>
  <si>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</si>
  <si>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</si>
  <si>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</si>
  <si>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</si>
  <si>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</si>
  <si>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</si>
  <si>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</si>
  <si>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</si>
  <si>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</si>
  <si>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</si>
  <si>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</si>
  <si>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</si>
  <si>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</si>
  <si>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</si>
  <si>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</si>
  <si>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</si>
  <si>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</si>
  <si>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</si>
  <si>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</si>
  <si>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</si>
  <si>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</si>
  <si>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</si>
  <si>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</si>
  <si>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</si>
  <si>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</si>
  <si>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</si>
  <si>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</si>
  <si>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</si>
  <si>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</si>
  <si>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</si>
  <si>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</si>
  <si>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</si>
  <si>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</si>
  <si>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</si>
  <si>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</si>
  <si>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</si>
  <si>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</si>
  <si>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</si>
  <si>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</si>
  <si>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</si>
  <si>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</si>
  <si>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</si>
  <si>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</si>
  <si>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</si>
  <si>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</si>
  <si>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</si>
  <si>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</si>
  <si>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</si>
  <si>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</si>
  <si>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</si>
  <si>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</si>
  <si>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</si>
  <si>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</si>
  <si>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</si>
  <si>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</si>
  <si>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</si>
  <si>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</si>
  <si>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</si>
  <si>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</si>
  <si>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</si>
  <si>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</si>
  <si>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</si>
  <si>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</si>
  <si>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</si>
  <si>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</si>
  <si>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</si>
  <si>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</si>
  <si>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</si>
  <si>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</si>
  <si>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</si>
  <si>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</si>
  <si>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</si>
  <si>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</si>
  <si>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</si>
  <si>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</si>
  <si>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</si>
  <si>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</si>
  <si>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</si>
  <si>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</si>
  <si>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</si>
  <si>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</si>
  <si>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</si>
  <si>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</si>
  <si>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</si>
  <si>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</si>
  <si>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</si>
  <si>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</si>
  <si>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</si>
  <si>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</si>
  <si>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</si>
  <si>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</si>
  <si>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</si>
  <si>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</si>
  <si>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</si>
  <si>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</si>
  <si>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</si>
  <si>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</si>
  <si>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</si>
  <si>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</si>
  <si>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</si>
  <si>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</si>
  <si>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</si>
  <si>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</si>
  <si>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</si>
  <si>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</si>
  <si>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</si>
  <si>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</si>
  <si>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</si>
  <si>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</si>
  <si>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</si>
  <si>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</si>
  <si>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</si>
  <si>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</si>
  <si>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</si>
  <si>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</si>
  <si>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</si>
  <si>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</si>
  <si>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</si>
  <si>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</si>
  <si>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</si>
  <si>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</si>
  <si>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</si>
  <si>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</si>
  <si>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</si>
  <si>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</si>
  <si>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</si>
  <si>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</si>
  <si>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</si>
  <si>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</si>
  <si>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</si>
  <si>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</si>
  <si>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</si>
  <si>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</si>
  <si>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</si>
  <si>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</si>
  <si>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</si>
  <si>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</si>
  <si>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</si>
  <si>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</si>
  <si>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</si>
  <si>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</si>
  <si>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</si>
  <si>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</si>
  <si>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</si>
  <si>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</si>
  <si>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</si>
  <si>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</si>
  <si>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</si>
  <si>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</si>
  <si>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</si>
  <si>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</si>
  <si>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</si>
  <si>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</si>
  <si>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</si>
  <si>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</si>
  <si>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</si>
  <si>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</si>
  <si>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</si>
  <si>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</si>
  <si>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</si>
  <si>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</si>
  <si>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</si>
  <si>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</si>
  <si>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</si>
  <si>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</si>
  <si>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</si>
  <si>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</si>
  <si>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</si>
  <si>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</si>
  <si>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</si>
  <si>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</si>
  <si>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</si>
  <si>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</si>
  <si>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</si>
  <si>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</si>
  <si>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</si>
  <si>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</si>
  <si>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</si>
  <si>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</si>
  <si>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</si>
  <si>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</si>
  <si>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</si>
  <si>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</si>
  <si>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</si>
  <si>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</si>
  <si>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</si>
  <si>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</si>
  <si>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</si>
  <si>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</si>
  <si>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</si>
  <si>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</si>
  <si>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</si>
  <si>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</si>
  <si>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</si>
  <si>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</si>
  <si>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</si>
  <si>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</si>
  <si>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</si>
  <si>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</si>
  <si>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</si>
  <si>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</si>
  <si>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</si>
  <si>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</si>
  <si>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</si>
  <si>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</si>
  <si>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</si>
  <si>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</si>
  <si>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</si>
  <si>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</si>
  <si>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</si>
  <si>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</si>
  <si>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</si>
  <si>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</si>
  <si>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</si>
  <si>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</si>
  <si>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</si>
  <si>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</si>
  <si>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</si>
  <si>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</si>
  <si>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</si>
  <si>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</si>
  <si>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</si>
  <si>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</si>
  <si>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</si>
  <si>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</si>
  <si>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</si>
  <si>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</si>
  <si>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</si>
  <si>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</si>
  <si>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</si>
  <si>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</si>
  <si>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</si>
  <si>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</si>
  <si>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</si>
  <si>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</si>
  <si>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</si>
  <si>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</si>
  <si>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</si>
  <si>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</si>
  <si>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</si>
  <si>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</si>
  <si>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</si>
  <si>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</si>
  <si>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</si>
  <si>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</si>
  <si>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</si>
  <si>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</si>
  <si>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</si>
  <si>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</si>
  <si>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</si>
  <si>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</si>
  <si>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</si>
  <si>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</si>
  <si>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</si>
  <si>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</si>
  <si>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</si>
  <si>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</si>
  <si>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</si>
  <si>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</si>
  <si>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</si>
  <si>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</si>
  <si>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</si>
  <si>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</si>
  <si>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</si>
  <si>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</si>
  <si>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</si>
  <si>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</si>
  <si>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</si>
  <si>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</si>
  <si>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</si>
  <si>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</si>
  <si>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</si>
  <si>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</si>
  <si>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</si>
  <si>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</si>
  <si>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</si>
  <si>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</si>
  <si>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</si>
  <si>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</si>
  <si>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</si>
  <si>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</si>
  <si>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</si>
  <si>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</si>
  <si>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</si>
  <si>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</si>
  <si>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</si>
  <si>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</si>
  <si>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</si>
  <si>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</si>
  <si>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</si>
  <si>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</si>
  <si>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</si>
  <si>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</si>
  <si>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</si>
  <si>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</si>
  <si>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</si>
  <si>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</si>
  <si>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</si>
  <si>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</si>
  <si>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</si>
  <si>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</si>
  <si>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</si>
  <si>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</si>
  <si>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</si>
  <si>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</si>
  <si>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</si>
  <si>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</si>
  <si>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</si>
  <si>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</si>
  <si>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</si>
  <si>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</si>
  <si>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</si>
  <si>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</si>
  <si>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</si>
  <si>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</si>
  <si>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</si>
  <si>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</si>
  <si>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</si>
  <si>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</si>
  <si>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</si>
  <si>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</si>
  <si>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</si>
  <si>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</si>
  <si>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</si>
  <si>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</si>
  <si>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</si>
  <si>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</si>
  <si>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</si>
  <si>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</si>
  <si>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</si>
  <si>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</si>
  <si>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</si>
  <si>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</si>
  <si>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</si>
  <si>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</si>
  <si>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</si>
  <si>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</si>
  <si>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</si>
  <si>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</si>
  <si>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</si>
  <si>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</si>
  <si>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</si>
  <si>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</si>
  <si>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</si>
  <si>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</si>
  <si>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</si>
  <si>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</si>
  <si>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</si>
  <si>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</si>
  <si>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</si>
  <si>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</si>
  <si>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</si>
  <si>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</si>
  <si>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</si>
  <si>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</si>
  <si>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</si>
  <si>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</si>
  <si>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</si>
  <si>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</si>
  <si>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</si>
  <si>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</si>
  <si>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</si>
  <si>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</si>
  <si>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</si>
  <si>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</si>
  <si>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</si>
  <si>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</si>
  <si>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</si>
  <si>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</si>
  <si>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</si>
  <si>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</si>
  <si>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</si>
  <si>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</si>
  <si>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</si>
  <si>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</si>
  <si>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</si>
  <si>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</si>
  <si>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</si>
  <si>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</si>
  <si>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</si>
  <si>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</si>
  <si>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</si>
  <si>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</si>
  <si>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</si>
  <si>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</si>
  <si>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</si>
  <si>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</si>
  <si>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</si>
  <si>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</si>
  <si>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</si>
  <si>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</si>
  <si>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</si>
  <si>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</si>
  <si>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</si>
  <si>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</si>
  <si>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</si>
  <si>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</si>
  <si>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</si>
  <si>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</si>
  <si>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</si>
  <si>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</si>
  <si>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</si>
  <si>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</si>
  <si>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</si>
  <si>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</si>
  <si>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</si>
  <si>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</si>
  <si>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</si>
  <si>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</si>
  <si>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</si>
  <si>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</si>
  <si>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</si>
  <si>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</si>
  <si>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</si>
  <si>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</si>
  <si>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</si>
  <si>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</si>
  <si>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</si>
  <si>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</si>
  <si>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</si>
  <si>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</si>
  <si>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</si>
  <si>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</si>
  <si>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</si>
  <si>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</si>
  <si>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</si>
  <si>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</si>
  <si>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</si>
  <si>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</si>
  <si>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</si>
  <si>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</si>
  <si>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</si>
  <si>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</si>
  <si>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</si>
  <si>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</si>
  <si>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</si>
  <si>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</si>
  <si>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</si>
  <si>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</si>
  <si>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</si>
  <si>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</si>
  <si>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</si>
  <si>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</si>
  <si>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</si>
  <si>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</si>
  <si>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</si>
  <si>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</si>
  <si>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</si>
  <si>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</si>
  <si>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</si>
  <si>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</si>
  <si>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</si>
  <si>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</si>
  <si>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</si>
  <si>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</si>
  <si>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</si>
  <si>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</si>
  <si>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</si>
  <si>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</si>
  <si>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</si>
  <si>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</si>
  <si>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</si>
  <si>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</si>
  <si>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</si>
  <si>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</si>
  <si>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</si>
  <si>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</si>
  <si>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</si>
  <si>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</si>
  <si>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</si>
  <si>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</si>
  <si>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</si>
  <si>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</si>
  <si>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</si>
  <si>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</si>
  <si>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</si>
  <si>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</si>
  <si>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</si>
  <si>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</si>
  <si>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</si>
  <si>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</si>
  <si>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</si>
  <si>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</si>
  <si>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</si>
  <si>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</si>
  <si>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</si>
  <si>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</si>
  <si>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</si>
  <si>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</si>
  <si>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</si>
  <si>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</si>
  <si>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</si>
  <si>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</si>
  <si>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</si>
  <si>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</si>
  <si>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</si>
  <si>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</si>
  <si>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</si>
  <si>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</si>
  <si>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</si>
  <si>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</si>
  <si>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</si>
  <si>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</si>
  <si>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</si>
  <si>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</si>
  <si>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</si>
  <si>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</si>
  <si>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</si>
  <si>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</si>
  <si>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</si>
  <si>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</si>
  <si>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</si>
  <si>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</si>
  <si>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</si>
  <si>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</si>
  <si>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</si>
  <si>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</si>
  <si>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</si>
  <si>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</si>
  <si>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</si>
  <si>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</si>
  <si>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</si>
  <si>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</si>
  <si>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</si>
  <si>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</si>
  <si>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</si>
  <si>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</si>
  <si>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</si>
  <si>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</si>
  <si>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</si>
  <si>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</si>
  <si>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</si>
  <si>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</si>
  <si>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</si>
  <si>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</si>
  <si>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</si>
  <si>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</si>
  <si>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</si>
  <si>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</si>
  <si>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</si>
  <si>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</si>
  <si>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</si>
  <si>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</si>
  <si>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</si>
  <si>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</si>
  <si>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</si>
  <si>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</si>
  <si>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</si>
  <si>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</si>
  <si>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</si>
  <si>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</si>
  <si>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</si>
  <si>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</si>
  <si>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</si>
  <si>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</si>
  <si>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</si>
  <si>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</si>
  <si>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</si>
  <si>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</si>
  <si>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</si>
  <si>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</si>
  <si>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</si>
  <si>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</si>
  <si>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</si>
  <si>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</si>
  <si>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</si>
  <si>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</si>
  <si>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</si>
  <si>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</si>
  <si>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</si>
  <si>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</si>
  <si>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</si>
  <si>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</si>
  <si>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</si>
  <si>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</si>
  <si>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</si>
  <si>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</si>
  <si>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</si>
  <si>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</si>
  <si>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</si>
  <si>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</si>
  <si>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</si>
  <si>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</si>
  <si>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</si>
  <si>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</si>
  <si>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</si>
  <si>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</si>
  <si>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</si>
  <si>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</si>
  <si>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</si>
  <si>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</si>
  <si>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</si>
  <si>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</si>
  <si>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</si>
  <si>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</si>
  <si>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</si>
  <si>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</si>
  <si>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</si>
  <si>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</si>
  <si>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</si>
  <si>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</si>
  <si>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</si>
  <si>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</si>
  <si>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</si>
  <si>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</si>
  <si>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</si>
  <si>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</si>
  <si>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</si>
  <si>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</si>
  <si>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</si>
  <si>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</si>
  <si>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</si>
  <si>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</si>
  <si>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</si>
  <si>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</si>
  <si>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</si>
  <si>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</si>
  <si>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</si>
  <si>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</si>
  <si>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</si>
  <si>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</si>
  <si>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</si>
  <si>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</si>
  <si>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</si>
  <si>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</si>
  <si>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</si>
  <si>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</si>
  <si>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</si>
  <si>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</si>
  <si>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</si>
  <si>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</si>
  <si>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</si>
  <si>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</si>
  <si>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</si>
  <si>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</si>
  <si>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</si>
  <si>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</si>
  <si>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</si>
  <si>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</si>
  <si>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</si>
  <si>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</si>
  <si>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</si>
  <si>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</si>
  <si>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</si>
  <si>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</si>
  <si>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</si>
  <si>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</si>
  <si>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</si>
  <si>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</si>
  <si>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</si>
  <si>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</si>
  <si>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</si>
  <si>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</si>
  <si>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</si>
  <si>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</si>
  <si>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</si>
  <si>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</si>
  <si>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</si>
  <si>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</si>
  <si>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</si>
  <si>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</si>
  <si>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</si>
  <si>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</si>
  <si>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</si>
  <si>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</si>
  <si>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</si>
  <si>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</si>
  <si>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</si>
  <si>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</si>
  <si>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</si>
  <si>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</si>
  <si>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</si>
  <si>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</si>
  <si>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</si>
  <si>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</si>
  <si>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</si>
  <si>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</si>
  <si>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</si>
  <si>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</si>
  <si>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</si>
  <si>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</si>
  <si>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</si>
  <si>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</si>
  <si>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</si>
  <si>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</si>
  <si>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</si>
  <si>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</si>
  <si>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</si>
  <si>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</si>
  <si>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</si>
  <si>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</si>
  <si>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</si>
  <si>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</si>
  <si>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</si>
  <si>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</si>
  <si>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</si>
  <si>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</si>
  <si>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</si>
  <si>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</si>
  <si>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</si>
  <si>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</si>
  <si>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</si>
  <si>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</si>
  <si>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</si>
  <si>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</si>
  <si>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</si>
  <si>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</si>
  <si>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</si>
  <si>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</si>
  <si>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</si>
  <si>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</si>
  <si>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</si>
  <si>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</si>
  <si>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</si>
  <si>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</si>
  <si>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</si>
  <si>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</si>
  <si>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</si>
  <si>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</si>
  <si>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</si>
  <si>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</si>
  <si>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</si>
  <si>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</si>
  <si>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</si>
  <si>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</si>
  <si>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</si>
  <si>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</si>
  <si>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</si>
  <si>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</si>
  <si>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</si>
  <si>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</si>
  <si>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</si>
  <si>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</si>
  <si>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</si>
  <si>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</si>
  <si>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</si>
  <si>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</si>
  <si>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</si>
  <si>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</si>
  <si>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</si>
  <si>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</si>
  <si>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</si>
  <si>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</si>
  <si>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</si>
  <si>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</si>
  <si>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</si>
  <si>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</si>
  <si>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</si>
  <si>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</si>
  <si>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</si>
  <si>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</si>
  <si>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</si>
  <si>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</si>
  <si>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</si>
  <si>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</si>
  <si>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</si>
  <si>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</si>
  <si>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</si>
  <si>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</si>
  <si>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</si>
  <si>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</si>
  <si>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</si>
  <si>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</si>
  <si>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</si>
  <si>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</si>
  <si>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</si>
  <si>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</si>
  <si>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</si>
  <si>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</si>
  <si>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</si>
  <si>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</si>
  <si>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</si>
  <si>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</si>
  <si>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</si>
  <si>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</si>
  <si>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</si>
  <si>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</si>
  <si>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</si>
  <si>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</si>
  <si>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</si>
  <si>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</si>
  <si>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</si>
  <si>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</si>
  <si>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</si>
  <si>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</si>
  <si>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</si>
  <si>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</si>
  <si>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</si>
  <si>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</si>
  <si>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</si>
  <si>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</si>
  <si>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</si>
  <si>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</si>
  <si>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</si>
  <si>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</si>
  <si>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</si>
  <si>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</si>
  <si>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</si>
  <si>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</si>
  <si>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</si>
  <si>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</si>
  <si>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</si>
  <si>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</si>
  <si>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</si>
  <si>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</si>
  <si>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</si>
  <si>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</si>
  <si>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</si>
  <si>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</si>
  <si>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</si>
  <si>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</si>
  <si>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</si>
  <si>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</si>
  <si>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</si>
  <si>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</si>
  <si>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</si>
  <si>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</si>
  <si>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</si>
  <si>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</si>
  <si>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</si>
  <si>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</si>
  <si>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</si>
  <si>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</si>
  <si>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</si>
  <si>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</si>
  <si>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</si>
  <si>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</si>
  <si>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</si>
  <si>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</si>
  <si>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</si>
  <si>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</si>
  <si>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</si>
  <si>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</si>
  <si>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</si>
  <si>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</si>
  <si>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</si>
  <si>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</si>
  <si>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</si>
  <si>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</si>
  <si>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</si>
  <si>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</si>
  <si>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</si>
  <si>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</si>
  <si>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</si>
  <si>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</si>
  <si>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</si>
  <si>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</si>
  <si>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</si>
  <si>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</si>
  <si>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</si>
  <si>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</si>
  <si>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</si>
  <si>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</si>
  <si>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</si>
  <si>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</si>
  <si>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</si>
  <si>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</si>
  <si>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</si>
  <si>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</si>
  <si>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</si>
  <si>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</si>
  <si>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</si>
  <si>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</si>
  <si>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</si>
  <si>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</si>
  <si>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</si>
  <si>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</si>
  <si>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</si>
  <si>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</si>
  <si>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</si>
  <si>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</si>
  <si>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</si>
  <si>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</si>
  <si>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</si>
  <si>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</si>
  <si>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</si>
  <si>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</si>
  <si>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</si>
  <si>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</si>
  <si>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</si>
  <si>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</si>
  <si>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</si>
  <si>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</si>
  <si>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</si>
  <si>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</si>
  <si>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</si>
  <si>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</si>
  <si>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</si>
  <si>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</si>
  <si>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</si>
  <si>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</si>
  <si>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</si>
  <si>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</si>
  <si>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</si>
  <si>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</si>
  <si>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</si>
  <si>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</si>
  <si>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</si>
  <si>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</si>
  <si>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</si>
  <si>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</si>
  <si>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</si>
  <si>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</si>
  <si>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</si>
  <si>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</si>
  <si>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</si>
  <si>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</si>
  <si>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</si>
  <si>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</si>
  <si>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</si>
  <si>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</si>
  <si>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</si>
  <si>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</si>
  <si>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</si>
  <si>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</si>
  <si>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</si>
  <si>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</si>
  <si>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</si>
  <si>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</si>
  <si>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</si>
  <si>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</si>
  <si>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</si>
  <si>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</si>
  <si>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</si>
  <si>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</si>
  <si>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</si>
  <si>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</si>
  <si>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</si>
  <si>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</si>
  <si>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</si>
  <si>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</si>
  <si>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</si>
  <si>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</si>
  <si>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</si>
  <si>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</si>
  <si>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</si>
  <si>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</si>
  <si>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</si>
  <si>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</si>
  <si>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</si>
  <si>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</si>
  <si>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</si>
  <si>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</si>
  <si>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</si>
  <si>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</si>
  <si>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</si>
  <si>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</si>
  <si>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</si>
  <si>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</si>
  <si>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</si>
  <si>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</si>
  <si>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</si>
  <si>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</si>
  <si>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</si>
  <si>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</si>
  <si>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</si>
  <si>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</si>
  <si>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</si>
  <si>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</si>
  <si>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</si>
  <si>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</si>
  <si>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</si>
  <si>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</si>
  <si>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</si>
  <si>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</si>
  <si>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</si>
  <si>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</si>
  <si>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</si>
  <si>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</si>
  <si>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</si>
  <si>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</si>
  <si>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</si>
  <si>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</si>
  <si>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</si>
  <si>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</si>
  <si>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</si>
  <si>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</si>
  <si>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</si>
  <si>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</si>
  <si>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</si>
  <si>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</si>
  <si>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</si>
  <si>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</si>
  <si>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</si>
  <si>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</si>
  <si>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</si>
  <si>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</si>
  <si>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</si>
  <si>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</si>
  <si>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</si>
  <si>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</si>
  <si>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</si>
  <si>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</si>
  <si>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</si>
  <si>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</si>
  <si>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</si>
  <si>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</si>
  <si>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</si>
  <si>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</si>
  <si>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</si>
  <si>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</si>
  <si>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</si>
  <si>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</si>
  <si>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</si>
  <si>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</si>
  <si>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</si>
  <si>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</si>
  <si>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</si>
  <si>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</si>
  <si>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</si>
  <si>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</si>
  <si>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</si>
  <si>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</si>
  <si>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</si>
  <si>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</si>
  <si>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</si>
  <si>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</si>
  <si>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</si>
  <si>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</si>
  <si>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</si>
  <si>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</si>
  <si>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</si>
  <si>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</si>
  <si>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</si>
  <si>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</si>
  <si>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</si>
  <si>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</si>
  <si>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</si>
  <si>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</si>
  <si>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</si>
  <si>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</si>
  <si>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</si>
  <si>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</si>
  <si>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</si>
  <si>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</si>
  <si>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</si>
  <si>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</si>
  <si>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</si>
  <si>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</si>
  <si>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</si>
  <si>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</si>
  <si>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</si>
  <si>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</si>
  <si>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</si>
  <si>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</si>
  <si>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</si>
  <si>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</si>
  <si>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</si>
  <si>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</si>
  <si>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</si>
  <si>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</si>
  <si>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</si>
  <si>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</si>
  <si>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</si>
  <si>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</si>
  <si>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</si>
  <si>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</si>
  <si>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</si>
  <si>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</si>
  <si>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</si>
  <si>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</si>
  <si>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</si>
  <si>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</si>
  <si>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</si>
  <si>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</si>
  <si>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</si>
  <si>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</si>
  <si>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</si>
  <si>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</si>
  <si>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</si>
  <si>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</si>
  <si>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</si>
  <si>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</si>
  <si>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</si>
  <si>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</si>
  <si>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</si>
  <si>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</si>
  <si>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</si>
  <si>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</si>
  <si>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</si>
  <si>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</si>
  <si>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</si>
  <si>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</si>
  <si>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</si>
  <si>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</si>
  <si>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</si>
  <si>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</si>
  <si>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</si>
  <si>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</si>
  <si>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</si>
  <si>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</si>
  <si>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</si>
  <si>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</si>
  <si>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</si>
  <si>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</si>
  <si>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</si>
  <si>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</si>
  <si>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</si>
  <si>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</si>
  <si>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</si>
  <si>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</si>
  <si>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</si>
  <si>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</si>
  <si>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</si>
  <si>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</si>
  <si>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</si>
  <si>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</si>
  <si>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</si>
  <si>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</si>
  <si>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</si>
  <si>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</si>
  <si>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</si>
  <si>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</si>
  <si>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</si>
  <si>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</si>
  <si>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</si>
  <si>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</si>
  <si>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</si>
  <si>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</si>
  <si>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</si>
  <si>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</si>
  <si>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</si>
  <si>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</si>
  <si>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</si>
  <si>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</si>
  <si>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</si>
  <si>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</si>
  <si>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</si>
  <si>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</si>
  <si>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</si>
  <si>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</si>
  <si>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</si>
  <si>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</si>
  <si>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</si>
  <si>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</si>
  <si>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</si>
  <si>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</si>
  <si>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</si>
  <si>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</si>
  <si>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</si>
  <si>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</si>
  <si>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</si>
  <si>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</si>
  <si>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</si>
  <si>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</si>
  <si>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</si>
  <si>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</si>
  <si>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</si>
  <si>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</si>
  <si>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</si>
  <si>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</si>
  <si>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</si>
  <si>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</si>
  <si>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</si>
  <si>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</si>
  <si>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</si>
  <si>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</si>
  <si>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</si>
  <si>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</si>
  <si>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</si>
  <si>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</si>
  <si>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</si>
  <si>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</si>
  <si>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</si>
  <si>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</si>
  <si>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</si>
  <si>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</si>
  <si>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</si>
  <si>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</si>
  <si>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</si>
  <si>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</si>
  <si>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</si>
  <si>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</si>
  <si>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</si>
  <si>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</si>
  <si>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</si>
  <si>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</si>
  <si>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</si>
  <si>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</si>
  <si>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</si>
  <si>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</si>
  <si>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</si>
  <si>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</si>
  <si>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</si>
  <si>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</si>
  <si>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</si>
  <si>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</si>
  <si>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</si>
  <si>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</si>
  <si>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</si>
  <si>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</si>
  <si>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</si>
  <si>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</si>
  <si>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</si>
  <si>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</si>
  <si>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</si>
  <si>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</si>
  <si>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</si>
  <si>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</si>
  <si>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</si>
  <si>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</si>
  <si>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</si>
  <si>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</si>
  <si>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</si>
  <si>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</si>
  <si>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</si>
  <si>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</si>
  <si>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</si>
  <si>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</si>
  <si>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</si>
  <si>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</si>
  <si>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</si>
  <si>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</si>
  <si>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</si>
  <si>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</si>
  <si>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</si>
  <si>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</si>
  <si>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</si>
  <si>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</si>
  <si>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</si>
  <si>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</si>
  <si>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</si>
  <si>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</si>
  <si>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</si>
  <si>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</si>
  <si>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</si>
  <si>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</si>
  <si>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</si>
  <si>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</si>
  <si>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</si>
  <si>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</si>
  <si>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</si>
  <si>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</si>
  <si>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</si>
  <si>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</si>
  <si>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</si>
  <si>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</si>
  <si>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</si>
  <si>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</si>
  <si>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</si>
  <si>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</si>
  <si>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</si>
  <si>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</si>
  <si>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</si>
  <si>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</si>
  <si>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</si>
  <si>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</si>
  <si>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</si>
  <si>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</si>
  <si>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</si>
  <si>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</si>
  <si>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</si>
  <si>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</si>
  <si>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</si>
  <si>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</si>
  <si>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</si>
  <si>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</si>
  <si>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</si>
  <si>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</si>
  <si>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</si>
  <si>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</si>
  <si>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</si>
  <si>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</si>
  <si>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</si>
  <si>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</si>
  <si>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</si>
  <si>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</si>
  <si>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</si>
  <si>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</si>
  <si>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</si>
  <si>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</si>
  <si>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</si>
  <si>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</si>
  <si>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</si>
  <si>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</si>
  <si>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</si>
  <si>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</si>
  <si>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</si>
  <si>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</si>
  <si>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</si>
  <si>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</si>
  <si>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</si>
  <si>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</si>
  <si>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</si>
  <si>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</si>
  <si>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</si>
  <si>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</si>
  <si>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</si>
  <si>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</si>
  <si>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</si>
  <si>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</si>
  <si>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</si>
  <si>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</si>
  <si>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</si>
  <si>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</si>
  <si>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</si>
  <si>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</si>
  <si>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</si>
  <si>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</si>
  <si>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</si>
  <si>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</si>
  <si>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</si>
  <si>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</si>
  <si>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</si>
  <si>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</si>
  <si>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</si>
  <si>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</si>
  <si>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</si>
  <si>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</si>
  <si>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</si>
  <si>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</si>
  <si>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</si>
  <si>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</si>
  <si>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</si>
  <si>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</si>
  <si>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</si>
  <si>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</si>
  <si>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</si>
  <si>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</si>
  <si>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</si>
  <si>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</si>
  <si>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</si>
  <si>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</si>
  <si>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</si>
  <si>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</si>
  <si>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</si>
  <si>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</si>
  <si>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</si>
  <si>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</si>
  <si>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</si>
  <si>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</si>
  <si>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</si>
  <si>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</si>
  <si>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</si>
  <si>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</si>
  <si>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</si>
  <si>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</si>
  <si>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</si>
  <si>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</si>
  <si>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</si>
  <si>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</si>
  <si>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</si>
  <si>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</si>
  <si>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</si>
  <si>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</si>
  <si>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</si>
  <si>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</si>
  <si>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</si>
  <si>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</si>
  <si>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</si>
  <si>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</si>
  <si>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</si>
  <si>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</si>
  <si>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</si>
  <si>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</si>
  <si>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</si>
  <si>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</si>
  <si>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</si>
  <si>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</si>
  <si>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</si>
  <si>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</si>
  <si>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</si>
  <si>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</si>
  <si>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</si>
  <si>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</si>
  <si>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</si>
  <si>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</si>
  <si>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</si>
  <si>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</si>
  <si>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</si>
  <si>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</si>
  <si>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</si>
  <si>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</si>
  <si>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</si>
  <si>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</si>
  <si>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</si>
  <si>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</si>
  <si>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</si>
  <si>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</si>
  <si>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</si>
  <si>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</si>
  <si>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</si>
  <si>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</si>
  <si>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</si>
  <si>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</si>
  <si>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</si>
  <si>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</si>
  <si>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</si>
  <si>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</si>
  <si>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</si>
  <si>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</si>
  <si>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</si>
  <si>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</si>
  <si>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</si>
  <si>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</si>
  <si>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</si>
  <si>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</si>
  <si>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</si>
  <si>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</si>
  <si>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</si>
  <si>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</si>
  <si>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</si>
  <si>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</si>
  <si>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</si>
  <si>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</si>
  <si>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</si>
  <si>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</si>
  <si>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</si>
  <si>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</si>
  <si>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</si>
  <si>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</si>
  <si>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</si>
  <si>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</si>
  <si>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</si>
  <si>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</si>
  <si>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</si>
  <si>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</si>
  <si>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</si>
  <si>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</si>
  <si>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</si>
  <si>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</si>
  <si>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</si>
  <si>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</si>
  <si>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</si>
  <si>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</si>
  <si>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</si>
  <si>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</si>
  <si>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</si>
  <si>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</si>
  <si>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</si>
  <si>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</si>
  <si>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</si>
  <si>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</si>
  <si>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</si>
  <si>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</si>
  <si>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</si>
  <si>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</si>
  <si>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</si>
  <si>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</si>
  <si>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</si>
  <si>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</si>
  <si>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</si>
  <si>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</si>
  <si>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</si>
  <si>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</si>
  <si>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</si>
  <si>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</si>
  <si>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</si>
  <si>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</si>
  <si>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</si>
  <si>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</si>
  <si>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</si>
  <si>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</si>
  <si>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</si>
  <si>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</si>
  <si>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</si>
  <si>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</si>
  <si>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</si>
  <si>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</si>
  <si>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</si>
  <si>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</si>
  <si>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</si>
  <si>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</si>
  <si>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</si>
  <si>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</si>
  <si>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</si>
  <si>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</si>
  <si>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</si>
  <si>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</si>
  <si>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</si>
  <si>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</si>
  <si>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</si>
  <si>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</si>
  <si>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</si>
  <si>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</si>
  <si>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</si>
  <si>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</si>
  <si>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</si>
  <si>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</si>
  <si>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</si>
  <si>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</si>
  <si>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</si>
  <si>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</si>
  <si>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</si>
  <si>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</si>
  <si>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</si>
  <si>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</si>
  <si>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</si>
  <si>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</si>
  <si>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</si>
  <si>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</si>
  <si>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</si>
  <si>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</si>
  <si>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</si>
  <si>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</si>
  <si>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</si>
  <si>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</si>
  <si>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</si>
  <si>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</si>
  <si>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</si>
  <si>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</si>
  <si>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</si>
  <si>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</si>
  <si>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</si>
  <si>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</si>
  <si>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</si>
  <si>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</si>
  <si>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</si>
  <si>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</si>
  <si>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</si>
  <si>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</si>
  <si>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</si>
  <si>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</si>
  <si>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</si>
  <si>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</si>
  <si>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</si>
  <si>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</si>
  <si>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</si>
  <si>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</si>
  <si>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</si>
  <si>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</si>
  <si>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</si>
  <si>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</si>
  <si>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</si>
  <si>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</si>
  <si>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</si>
  <si>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</si>
  <si>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</si>
  <si>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</si>
  <si>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</si>
  <si>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</si>
  <si>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</si>
  <si>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</si>
  <si>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</si>
  <si>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</si>
  <si>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</si>
  <si>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</si>
  <si>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</si>
  <si>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</si>
  <si>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</si>
  <si>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</si>
  <si>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</si>
  <si>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</si>
  <si>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</si>
  <si>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</si>
  <si>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</si>
  <si>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</si>
  <si>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</si>
  <si>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</si>
  <si>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</si>
  <si>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</si>
  <si>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</si>
  <si>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</si>
  <si>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</si>
  <si>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</si>
  <si>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</si>
  <si>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</si>
  <si>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</si>
  <si>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</si>
  <si>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</si>
  <si>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</si>
  <si>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</si>
  <si>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</si>
  <si>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</si>
  <si>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</si>
  <si>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</si>
  <si>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</si>
  <si>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</si>
  <si>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</si>
  <si>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</si>
  <si>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</si>
  <si>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</si>
  <si>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</si>
  <si>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</si>
  <si>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</si>
  <si>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</si>
  <si>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</si>
  <si>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</si>
  <si>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</si>
  <si>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</si>
  <si>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</si>
  <si>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</si>
  <si>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</si>
  <si>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</si>
  <si>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</si>
  <si>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</si>
  <si>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</si>
  <si>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</si>
  <si>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</si>
  <si>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</si>
  <si>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</si>
  <si>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</si>
  <si>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</si>
  <si>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</si>
  <si>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</si>
  <si>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</si>
  <si>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</si>
  <si>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</si>
  <si>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</si>
  <si>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</si>
  <si>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</si>
  <si>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</si>
  <si>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</si>
  <si>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</si>
  <si>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</si>
  <si>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</si>
  <si>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</si>
  <si>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</si>
  <si>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</si>
  <si>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</si>
  <si>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</si>
  <si>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</si>
  <si>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</si>
  <si>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</si>
  <si>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</si>
  <si>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</si>
  <si>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</si>
  <si>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</si>
  <si>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</si>
  <si>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</si>
  <si>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</si>
  <si>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</si>
  <si>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</si>
  <si>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</si>
  <si>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</si>
  <si>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</si>
  <si>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</si>
  <si>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</si>
  <si>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</si>
  <si>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</si>
  <si>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</si>
  <si>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</si>
  <si>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</si>
  <si>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</si>
  <si>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</si>
  <si>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</si>
  <si>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</si>
  <si>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</si>
  <si>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</si>
  <si>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</si>
  <si>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</si>
  <si>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</si>
  <si>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</si>
  <si>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</si>
  <si>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</si>
  <si>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</si>
  <si>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</si>
  <si>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</si>
  <si>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</si>
  <si>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</si>
  <si>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</si>
  <si>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</si>
  <si>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</si>
  <si>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</si>
  <si>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</si>
  <si>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</si>
  <si>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</si>
  <si>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</si>
  <si>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</si>
  <si>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</si>
  <si>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</si>
  <si>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</si>
  <si>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</si>
  <si>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</si>
  <si>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</si>
  <si>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</si>
  <si>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</si>
  <si>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</si>
  <si>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</si>
  <si>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</si>
  <si>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</si>
  <si>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</si>
  <si>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</si>
  <si>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</si>
  <si>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</si>
  <si>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</si>
  <si>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</si>
  <si>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</si>
  <si>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</si>
  <si>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</si>
  <si>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</si>
  <si>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</si>
  <si>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</si>
  <si>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</si>
  <si>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</si>
  <si>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</si>
  <si>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</si>
  <si>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</si>
  <si>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</si>
  <si>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</si>
  <si>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</si>
  <si>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</si>
  <si>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</si>
  <si>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</si>
  <si>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</si>
  <si>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</si>
  <si>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</si>
  <si>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</si>
  <si>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</si>
  <si>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</si>
  <si>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</si>
  <si>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</si>
  <si>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</si>
  <si>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</si>
  <si>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</si>
  <si>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</si>
  <si>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</si>
  <si>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</si>
  <si>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</si>
  <si>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</si>
  <si>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</si>
  <si>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</si>
  <si>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</si>
  <si>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</si>
  <si>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</si>
  <si>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</si>
  <si>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</si>
  <si>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</si>
  <si>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</si>
  <si>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</si>
  <si>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</si>
  <si>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</si>
  <si>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</si>
  <si>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</si>
  <si>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</si>
  <si>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</si>
  <si>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</si>
  <si>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</si>
  <si>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</si>
  <si>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</si>
  <si>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</si>
  <si>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</si>
  <si>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</si>
  <si>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</si>
  <si>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</si>
  <si>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</si>
  <si>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</si>
  <si>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</si>
  <si>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</si>
  <si>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</si>
  <si>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</si>
  <si>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</si>
  <si>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</si>
  <si>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</si>
  <si>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</si>
  <si>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</si>
  <si>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</si>
  <si>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</si>
  <si>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</si>
  <si>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</si>
  <si>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</si>
  <si>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</si>
  <si>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</si>
  <si>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</si>
  <si>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</si>
  <si>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</si>
  <si>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</si>
  <si>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</si>
  <si>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</si>
  <si>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</si>
  <si>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</si>
  <si>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</si>
  <si>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</si>
  <si>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</si>
  <si>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</si>
  <si>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</si>
  <si>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</si>
  <si>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</si>
  <si>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</si>
  <si>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</si>
  <si>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</si>
  <si>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</si>
  <si>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</si>
  <si>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</si>
  <si>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</si>
  <si>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</si>
  <si>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</si>
  <si>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</si>
  <si>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</si>
  <si>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</si>
  <si>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</si>
  <si>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</si>
  <si>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</si>
  <si>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</si>
  <si>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</si>
  <si>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</si>
  <si>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</si>
  <si>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</si>
  <si>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</si>
  <si>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</si>
  <si>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</si>
  <si>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</si>
  <si>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</si>
  <si>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</si>
  <si>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</si>
  <si>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</si>
  <si>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</si>
  <si>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</si>
  <si>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</si>
  <si>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</si>
  <si>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</si>
  <si>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</si>
  <si>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</si>
  <si>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</si>
  <si>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</si>
  <si>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</si>
  <si>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</si>
  <si>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</si>
  <si>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</si>
  <si>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</si>
  <si>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</si>
  <si>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</si>
  <si>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</si>
  <si>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</si>
  <si>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</si>
  <si>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</si>
  <si>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</si>
  <si>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</si>
  <si>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</si>
  <si>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</si>
  <si>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</si>
  <si>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</si>
  <si>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</si>
  <si>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</si>
  <si>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</si>
  <si>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</si>
  <si>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</si>
  <si>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</si>
  <si>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</si>
  <si>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</si>
  <si>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</si>
  <si>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</si>
  <si>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</si>
  <si>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</si>
  <si>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</si>
  <si>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</si>
  <si>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</si>
  <si>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</si>
  <si>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</si>
  <si>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</si>
  <si>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</si>
  <si>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</si>
  <si>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</si>
  <si>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</si>
  <si>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</si>
  <si>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</si>
  <si>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</si>
  <si>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</si>
  <si>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</si>
  <si>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</si>
  <si>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</si>
  <si>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</si>
  <si>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</si>
  <si>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</si>
  <si>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</si>
  <si>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</si>
  <si>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</si>
  <si>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</si>
  <si>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</si>
  <si>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</si>
  <si>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</si>
  <si>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</si>
  <si>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</si>
  <si>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</si>
  <si>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</si>
  <si>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</si>
  <si>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</si>
  <si>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</si>
  <si>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</si>
  <si>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</si>
  <si>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</si>
  <si>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</si>
  <si>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</si>
  <si>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</si>
  <si>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</si>
  <si>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</si>
  <si>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</si>
  <si>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</si>
  <si>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</si>
  <si>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</si>
  <si>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</si>
  <si>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</si>
  <si>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</si>
  <si>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</si>
  <si>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</si>
  <si>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</si>
  <si>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</si>
  <si>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</si>
  <si>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</si>
  <si>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</si>
  <si>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</si>
  <si>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</si>
  <si>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</si>
  <si>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</si>
  <si>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</si>
  <si>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</si>
  <si>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</si>
  <si>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</si>
  <si>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</si>
  <si>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</si>
  <si>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</si>
  <si>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</si>
  <si>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</si>
  <si>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</si>
  <si>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</si>
  <si>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</si>
  <si>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</si>
  <si>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</si>
  <si>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</si>
  <si>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</si>
  <si>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</si>
  <si>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</si>
  <si>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</si>
  <si>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</si>
  <si>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</si>
  <si>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</si>
  <si>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</si>
  <si>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</si>
  <si>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</si>
  <si>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</si>
  <si>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</si>
  <si>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</si>
  <si>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</si>
  <si>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</si>
  <si>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</si>
  <si>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</si>
  <si>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</si>
  <si>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</si>
  <si>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</si>
  <si>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</si>
  <si>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</si>
  <si>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</si>
  <si>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</si>
  <si>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</si>
  <si>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</si>
  <si>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</si>
  <si>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</si>
  <si>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</si>
  <si>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</si>
  <si>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</si>
  <si>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</si>
  <si>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</si>
  <si>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</si>
  <si>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</si>
  <si>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</si>
  <si>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</si>
  <si>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</si>
  <si>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</si>
  <si>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</si>
  <si>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</si>
  <si>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</si>
  <si>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</si>
  <si>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</si>
  <si>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</si>
  <si>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</si>
  <si>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</si>
  <si>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</si>
  <si>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</si>
  <si>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</si>
  <si>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</si>
  <si>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</si>
  <si>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</si>
  <si>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</si>
  <si>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</si>
  <si>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</si>
  <si>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</si>
  <si>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</si>
  <si>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</si>
  <si>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</si>
  <si>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</si>
  <si>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</si>
  <si>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</si>
  <si>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</si>
  <si>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</si>
  <si>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</si>
  <si>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</si>
  <si>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</si>
  <si>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</si>
  <si>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</si>
  <si>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</si>
  <si>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</si>
  <si>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</si>
  <si>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</si>
  <si>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</si>
  <si>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</si>
  <si>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</si>
  <si>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</si>
  <si>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</si>
  <si>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</si>
  <si>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</si>
  <si>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</si>
  <si>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</si>
  <si>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</si>
  <si>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</si>
  <si>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</si>
  <si>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</si>
  <si>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</si>
  <si>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</si>
  <si>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</si>
  <si>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</si>
  <si>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</si>
  <si>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</si>
  <si>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</si>
  <si>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</si>
  <si>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</si>
  <si>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</si>
  <si>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</si>
  <si>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</si>
  <si>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</si>
  <si>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</si>
  <si>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</si>
  <si>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</si>
  <si>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</si>
  <si>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</si>
  <si>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</si>
  <si>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</si>
  <si>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</si>
  <si>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</si>
  <si>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</si>
  <si>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</si>
  <si>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</si>
  <si>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</si>
  <si>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</si>
  <si>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</si>
  <si>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</si>
  <si>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</si>
  <si>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</si>
  <si>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</si>
  <si>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</si>
  <si>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</si>
  <si>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</si>
  <si>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</si>
  <si>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</si>
  <si>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</si>
  <si>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</si>
  <si>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</si>
  <si>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</si>
  <si>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</si>
  <si>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</si>
  <si>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</si>
  <si>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</si>
  <si>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</si>
  <si>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</si>
  <si>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</si>
  <si>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</si>
  <si>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</si>
  <si>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</si>
  <si>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</si>
  <si>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</si>
  <si>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</si>
  <si>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</si>
  <si>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</si>
  <si>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</si>
  <si>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</si>
  <si>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</si>
  <si>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</si>
  <si>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</si>
  <si>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</si>
  <si>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</si>
  <si>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</si>
  <si>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</si>
  <si>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</si>
  <si>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</si>
  <si>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</si>
  <si>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</si>
  <si>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</si>
  <si>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</si>
  <si>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</si>
  <si>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</si>
  <si>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</si>
  <si>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</si>
  <si>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</si>
  <si>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</si>
  <si>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</si>
  <si>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</si>
  <si>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</si>
  <si>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</si>
  <si>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</si>
  <si>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</si>
  <si>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</si>
  <si>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</si>
  <si>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</si>
  <si>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</si>
  <si>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</si>
  <si>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</si>
  <si>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</si>
  <si>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</si>
  <si>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</si>
  <si>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</si>
  <si>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</si>
  <si>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</si>
  <si>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</si>
  <si>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</si>
  <si>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</si>
  <si>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</si>
  <si>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</si>
  <si>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</si>
  <si>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</si>
  <si>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</si>
  <si>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</si>
  <si>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</si>
  <si>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</si>
  <si>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</si>
  <si>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</si>
  <si>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</si>
  <si>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</si>
  <si>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</si>
  <si>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</si>
  <si>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</si>
  <si>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</si>
  <si>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</si>
  <si>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</si>
  <si>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</si>
  <si>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</si>
  <si>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</si>
  <si>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</si>
  <si>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</si>
  <si>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</si>
  <si>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</si>
  <si>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</si>
  <si>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</si>
  <si>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</si>
  <si>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</si>
  <si>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</si>
  <si>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</si>
  <si>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</si>
  <si>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</si>
  <si>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</si>
  <si>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</si>
  <si>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</si>
  <si>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</si>
  <si>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</si>
  <si>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</si>
  <si>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</si>
  <si>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</si>
  <si>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</si>
  <si>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</si>
  <si>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</si>
  <si>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</si>
  <si>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</si>
  <si>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</si>
  <si>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</si>
  <si>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</si>
  <si>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</si>
  <si>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</si>
  <si>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</si>
  <si>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</si>
  <si>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</si>
  <si>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</si>
  <si>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</si>
  <si>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</si>
  <si>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</si>
  <si>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</si>
  <si>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</si>
  <si>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</si>
  <si>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</si>
  <si>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</si>
  <si>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</si>
  <si>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</si>
  <si>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</si>
  <si>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</si>
  <si>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</si>
  <si>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</si>
  <si>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</si>
  <si>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</si>
  <si>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</si>
  <si>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</si>
  <si>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</si>
  <si>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</si>
  <si>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</si>
  <si>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</si>
  <si>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</si>
  <si>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</si>
  <si>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</si>
  <si>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</si>
  <si>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</si>
  <si>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</si>
  <si>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</si>
  <si>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</si>
  <si>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</si>
  <si>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</si>
  <si>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</si>
  <si>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</si>
  <si>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</si>
  <si>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</si>
  <si>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</si>
  <si>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</si>
  <si>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</si>
  <si>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</si>
  <si>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</si>
  <si>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</si>
  <si>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</si>
  <si>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</si>
  <si>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</si>
  <si>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</si>
  <si>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</si>
  <si>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</si>
  <si>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</si>
  <si>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</si>
  <si>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</si>
  <si>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</si>
  <si>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</si>
  <si>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</si>
  <si>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</si>
  <si>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</si>
  <si>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</si>
  <si>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</si>
  <si>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</si>
  <si>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</si>
  <si>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</si>
  <si>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</si>
  <si>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</si>
  <si>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</si>
  <si>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</si>
  <si>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</si>
  <si>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</si>
  <si>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</si>
  <si>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</si>
  <si>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</si>
  <si>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</si>
  <si>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</si>
  <si>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</si>
  <si>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</si>
  <si>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</si>
  <si>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</si>
  <si>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</si>
  <si>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</si>
  <si>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</si>
  <si>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</si>
  <si>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</si>
  <si>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</si>
  <si>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</si>
  <si>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</si>
  <si>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</si>
  <si>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</si>
  <si>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</si>
  <si>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</si>
  <si>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</si>
  <si>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</si>
  <si>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</si>
  <si>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</si>
  <si>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</si>
  <si>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</si>
  <si>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</si>
  <si>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</si>
  <si>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</si>
  <si>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</si>
  <si>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</si>
  <si>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</si>
  <si>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</si>
  <si>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</si>
  <si>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</si>
  <si>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</si>
  <si>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</si>
  <si>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</si>
  <si>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</si>
  <si>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</si>
  <si>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</si>
  <si>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</si>
  <si>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</si>
  <si>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</si>
  <si>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</si>
  <si>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</si>
  <si>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</si>
  <si>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</si>
  <si>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</si>
  <si>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</si>
  <si>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</si>
  <si>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</si>
  <si>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</si>
  <si>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</si>
  <si>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</si>
  <si>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</si>
  <si>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</si>
  <si>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</si>
  <si>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</si>
  <si>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</si>
  <si>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</si>
  <si>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</si>
  <si>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</si>
  <si>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</si>
  <si>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</si>
  <si>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</si>
  <si>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</si>
  <si>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</si>
  <si>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</si>
  <si>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</si>
  <si>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</si>
  <si>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</si>
  <si>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</si>
  <si>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</si>
  <si>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</si>
  <si>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</si>
  <si>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</si>
  <si>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</si>
  <si>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</si>
  <si>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</si>
  <si>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</si>
  <si>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</si>
  <si>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</si>
  <si>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</si>
  <si>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</si>
  <si>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</si>
  <si>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</si>
  <si>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</si>
  <si>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</si>
  <si>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</si>
  <si>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</si>
  <si>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</si>
  <si>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</si>
  <si>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</si>
  <si>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</si>
  <si>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</si>
  <si>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</si>
  <si>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</si>
  <si>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</si>
  <si>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</si>
  <si>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</si>
  <si>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</si>
  <si>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</si>
  <si>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</si>
  <si>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</si>
  <si>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</si>
  <si>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</si>
  <si>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</si>
  <si>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</si>
  <si>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</si>
  <si>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</si>
  <si>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</si>
  <si>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</si>
  <si>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</si>
  <si>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</si>
  <si>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</si>
  <si>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</si>
  <si>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</si>
  <si>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</si>
  <si>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</si>
  <si>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</si>
  <si>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</si>
  <si>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</si>
  <si>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</si>
  <si>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</si>
  <si>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</si>
  <si>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</si>
  <si>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</si>
  <si>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</si>
  <si>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</si>
  <si>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</si>
  <si>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</si>
  <si>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</si>
  <si>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</si>
  <si>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</si>
  <si>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</si>
  <si>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</si>
  <si>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</si>
  <si>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</si>
  <si>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</si>
  <si>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</si>
  <si>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</si>
  <si>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</si>
  <si>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</si>
  <si>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</si>
  <si>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</si>
  <si>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</si>
  <si>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</si>
  <si>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</si>
  <si>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</si>
  <si>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</si>
  <si>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</si>
  <si>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</si>
  <si>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</si>
  <si>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</si>
  <si>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</si>
  <si>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</si>
  <si>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</si>
  <si>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</si>
  <si>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</si>
  <si>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</si>
  <si>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</si>
  <si>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</si>
  <si>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</si>
  <si>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</si>
  <si>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</si>
  <si>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</si>
  <si>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</si>
  <si>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</si>
  <si>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</si>
  <si>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</si>
  <si>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</si>
  <si>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</si>
  <si>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</si>
  <si>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</si>
  <si>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</si>
  <si>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</si>
  <si>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</si>
  <si>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</si>
  <si>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</si>
  <si>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</si>
  <si>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</si>
  <si>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</si>
  <si>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</si>
  <si>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</si>
  <si>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</si>
  <si>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</si>
  <si>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</si>
  <si>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</si>
  <si>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</si>
  <si>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</si>
  <si>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</si>
  <si>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</si>
  <si>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</si>
  <si>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</si>
  <si>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</si>
  <si>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</si>
  <si>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</si>
  <si>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</si>
  <si>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</si>
  <si>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</si>
  <si>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</si>
  <si>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</si>
  <si>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</si>
  <si>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</si>
  <si>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</si>
  <si>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</si>
  <si>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</si>
  <si>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</si>
  <si>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</si>
  <si>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</si>
  <si>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</si>
  <si>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</si>
  <si>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</si>
  <si>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</si>
  <si>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</si>
  <si>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</si>
  <si>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</si>
  <si>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</si>
  <si>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</si>
  <si>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</si>
  <si>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</si>
  <si>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</si>
  <si>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</si>
  <si>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</si>
  <si>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</si>
  <si>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</si>
  <si>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</si>
  <si>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</si>
  <si>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</si>
  <si>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</si>
  <si>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</si>
  <si>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</si>
  <si>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</si>
  <si>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</si>
  <si>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</si>
  <si>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</si>
  <si>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</si>
  <si>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</si>
  <si>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</si>
  <si>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</si>
  <si>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</si>
  <si>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</si>
  <si>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</si>
  <si>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</si>
  <si>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</si>
  <si>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</si>
  <si>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</si>
  <si>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</si>
  <si>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</si>
  <si>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</si>
  <si>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</si>
  <si>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</si>
  <si>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</si>
  <si>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</si>
  <si>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</si>
  <si>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</si>
  <si>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</si>
  <si>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</si>
  <si>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</si>
  <si>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</si>
  <si>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</si>
  <si>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</si>
  <si>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</si>
  <si>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</si>
  <si>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</si>
  <si>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</si>
  <si>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</si>
  <si>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</si>
  <si>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</si>
  <si>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</si>
  <si>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</si>
  <si>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</si>
  <si>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</si>
  <si>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</si>
  <si>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</si>
  <si>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</si>
  <si>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</si>
  <si>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</si>
  <si>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</si>
  <si>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</si>
  <si>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</si>
  <si>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</si>
  <si>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</si>
  <si>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</si>
  <si>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</si>
  <si>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</si>
  <si>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</si>
  <si>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</si>
  <si>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</si>
  <si>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</si>
  <si>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</si>
  <si>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</si>
  <si>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</si>
  <si>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</si>
  <si>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</si>
  <si>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</si>
  <si>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</si>
  <si>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</si>
  <si>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</si>
  <si>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</si>
  <si>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</si>
  <si>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</si>
  <si>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</si>
  <si>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</si>
  <si>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</si>
  <si>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</si>
  <si>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</si>
  <si>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</si>
  <si>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</si>
  <si>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</si>
  <si>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</si>
  <si>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</si>
  <si>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</si>
  <si>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</si>
  <si>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</si>
  <si>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</si>
  <si>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</si>
  <si>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</si>
  <si>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</si>
  <si>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</si>
  <si>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</si>
  <si>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</si>
  <si>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</si>
  <si>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</si>
  <si>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</si>
  <si>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</si>
  <si>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</si>
  <si>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</si>
  <si>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</si>
  <si>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</si>
  <si>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</si>
  <si>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</si>
  <si>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</si>
  <si>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</si>
  <si>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</si>
  <si>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</si>
  <si>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</si>
  <si>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</si>
  <si>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</si>
  <si>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</si>
  <si>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</si>
  <si>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</si>
  <si>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</si>
  <si>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</si>
  <si>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</si>
  <si>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</si>
  <si>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</si>
  <si>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</si>
  <si>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</si>
  <si>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</si>
  <si>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</si>
  <si>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</si>
  <si>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</si>
  <si>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</si>
  <si>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</si>
  <si>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</si>
  <si>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</si>
  <si>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</si>
  <si>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</si>
  <si>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</si>
  <si>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</si>
  <si>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</si>
  <si>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</si>
  <si>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</si>
  <si>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</si>
  <si>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</si>
  <si>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</si>
  <si>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</si>
  <si>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</si>
  <si>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</si>
  <si>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</si>
  <si>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</si>
  <si>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</si>
  <si>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</si>
  <si>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</si>
  <si>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</si>
  <si>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</si>
  <si>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</si>
  <si>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</si>
  <si>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</si>
  <si>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</si>
  <si>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</si>
  <si>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</si>
  <si>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</si>
  <si>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</si>
  <si>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</si>
  <si>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</si>
  <si>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</si>
  <si>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</si>
  <si>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</si>
  <si>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</si>
  <si>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</si>
  <si>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</si>
  <si>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</si>
  <si>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</si>
  <si>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</si>
  <si>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</si>
  <si>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</si>
  <si>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</si>
  <si>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</si>
  <si>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</si>
  <si>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</si>
  <si>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</si>
  <si>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</si>
  <si>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</si>
  <si>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</si>
  <si>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</si>
  <si>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</si>
  <si>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</si>
  <si>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</si>
  <si>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</si>
  <si>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</si>
  <si>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</si>
  <si>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</si>
  <si>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</si>
  <si>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</si>
  <si>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</si>
  <si>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</si>
  <si>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</si>
  <si>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</si>
  <si>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</si>
  <si>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</si>
  <si>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</si>
  <si>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</si>
  <si>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</si>
  <si>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</si>
  <si>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</si>
  <si>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</si>
  <si>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</si>
  <si>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</si>
  <si>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</si>
  <si>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</si>
  <si>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</si>
  <si>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</si>
  <si>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</si>
  <si>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</si>
  <si>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</si>
  <si>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</si>
  <si>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</si>
  <si>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</si>
  <si>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</si>
  <si>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</si>
  <si>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</si>
  <si>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</si>
  <si>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</si>
  <si>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</si>
  <si>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</si>
  <si>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</si>
  <si>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</si>
  <si>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</si>
  <si>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</si>
  <si>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</si>
  <si>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</si>
  <si>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</si>
  <si>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</si>
  <si>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</si>
  <si>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</si>
  <si>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</si>
  <si>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</si>
  <si>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</si>
  <si>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</si>
  <si>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</si>
  <si>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</si>
  <si>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</si>
  <si>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</si>
  <si>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</si>
  <si>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</si>
  <si>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</si>
  <si>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</si>
  <si>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</si>
  <si>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</si>
  <si>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</si>
  <si>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</si>
  <si>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</si>
  <si>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</si>
  <si>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</si>
  <si>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</si>
  <si>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</si>
  <si>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</si>
  <si>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</si>
  <si>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</si>
  <si>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</si>
  <si>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</si>
  <si>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</si>
  <si>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</si>
  <si>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</si>
  <si>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</si>
  <si>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</si>
  <si>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</si>
  <si>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</si>
  <si>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</si>
  <si>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</si>
  <si>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</si>
  <si>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</si>
  <si>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</si>
  <si>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</si>
  <si>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</si>
  <si>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</si>
  <si>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</si>
  <si>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</si>
  <si>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</si>
  <si>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</si>
  <si>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</si>
  <si>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</si>
  <si>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</si>
  <si>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</si>
  <si>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</si>
  <si>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</si>
  <si>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</si>
  <si>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</si>
  <si>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</si>
  <si>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</si>
  <si>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</si>
  <si>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</si>
  <si>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</si>
  <si>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</si>
  <si>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</si>
  <si>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</si>
  <si>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</si>
  <si>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</si>
  <si>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</si>
  <si>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</si>
  <si>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</si>
  <si>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</si>
  <si>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</si>
  <si>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</si>
  <si>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</si>
  <si>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</si>
  <si>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</si>
  <si>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</si>
  <si>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</si>
  <si>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</si>
  <si>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</si>
  <si>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</si>
  <si>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</si>
  <si>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</si>
  <si>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</si>
  <si>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</si>
  <si>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</si>
  <si>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</si>
  <si>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</si>
  <si>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</si>
  <si>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</si>
  <si>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</si>
  <si>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</si>
  <si>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</si>
  <si>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</si>
  <si>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</si>
  <si>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</si>
  <si>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</si>
  <si>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</si>
  <si>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</si>
  <si>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</si>
  <si>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</si>
  <si>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</si>
  <si>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</si>
  <si>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</si>
  <si>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</si>
  <si>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</si>
  <si>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</si>
  <si>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</si>
  <si>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</si>
  <si>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</si>
  <si>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</si>
  <si>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</si>
  <si>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</si>
  <si>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</si>
  <si>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</si>
  <si>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</si>
  <si>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</si>
  <si>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</si>
  <si>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</si>
  <si>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</si>
  <si>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</si>
  <si>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</si>
  <si>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</si>
  <si>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</si>
  <si>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</si>
  <si>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</si>
  <si>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</si>
  <si>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</si>
  <si>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</si>
  <si>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</si>
  <si>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</si>
  <si>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</si>
  <si>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</si>
  <si>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</si>
  <si>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</si>
  <si>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</si>
  <si>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</si>
  <si>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</si>
  <si>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</si>
  <si>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</si>
  <si>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</si>
  <si>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</si>
  <si>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</si>
  <si>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</si>
  <si>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</si>
  <si>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</si>
  <si>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</si>
  <si>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</si>
  <si>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</si>
  <si>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</si>
  <si>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</si>
  <si>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</si>
  <si>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</si>
  <si>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</si>
  <si>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</si>
  <si>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</si>
  <si>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</si>
  <si>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</si>
  <si>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</si>
  <si>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</si>
  <si>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</si>
  <si>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</si>
  <si>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</si>
  <si>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</si>
  <si>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</si>
  <si>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</si>
  <si>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</si>
  <si>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</si>
  <si>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</si>
  <si>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</si>
  <si>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</si>
  <si>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</si>
  <si>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</si>
  <si>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</si>
  <si>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</si>
  <si>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</si>
  <si>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</si>
  <si>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</si>
  <si>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</si>
  <si>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</si>
  <si>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</si>
  <si>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</si>
  <si>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</si>
  <si>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</si>
  <si>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</si>
  <si>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</si>
  <si>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</si>
  <si>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</si>
  <si>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</si>
  <si>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</si>
  <si>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</si>
  <si>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</si>
  <si>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</si>
  <si>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</si>
  <si>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</si>
  <si>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</si>
  <si>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</si>
  <si>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</si>
  <si>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</si>
  <si>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</si>
  <si>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</si>
  <si>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</si>
  <si>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</si>
  <si>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</si>
  <si>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</si>
  <si>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</si>
  <si>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</si>
  <si>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</si>
  <si>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</si>
  <si>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</si>
  <si>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</si>
  <si>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</si>
  <si>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</si>
  <si>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</si>
  <si>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</si>
  <si>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</si>
  <si>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</si>
  <si>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</si>
  <si>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</si>
  <si>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</si>
  <si>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</si>
  <si>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</si>
  <si>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</si>
  <si>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</si>
  <si>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</si>
  <si>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</si>
  <si>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</si>
  <si>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</si>
  <si>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</si>
  <si>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</si>
  <si>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</si>
  <si>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</si>
  <si>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</si>
  <si>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</si>
  <si>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</si>
  <si>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</si>
  <si>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</si>
  <si>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</si>
  <si>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</si>
  <si>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</si>
  <si>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</si>
  <si>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</si>
  <si>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</si>
  <si>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</si>
  <si>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</si>
  <si>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</si>
  <si>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</si>
  <si>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</si>
  <si>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</si>
  <si>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</si>
  <si>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</si>
  <si>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</si>
  <si>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</si>
  <si>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</si>
  <si>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</si>
  <si>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</si>
  <si>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</si>
  <si>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</si>
  <si>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</si>
  <si>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</si>
  <si>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</si>
  <si>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</si>
  <si>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</si>
  <si>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</si>
  <si>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</si>
  <si>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</si>
  <si>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</si>
  <si>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</si>
  <si>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</si>
  <si>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</si>
  <si>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</si>
  <si>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</si>
  <si>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</si>
  <si>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</si>
  <si>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</si>
  <si>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</si>
  <si>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</si>
  <si>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</si>
  <si>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</si>
  <si>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</si>
  <si>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</si>
  <si>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</si>
  <si>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</si>
  <si>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</si>
  <si>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</si>
  <si>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</si>
  <si>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</si>
  <si>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</si>
  <si>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</si>
  <si>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</si>
  <si>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</si>
  <si>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</si>
  <si>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</si>
  <si>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</si>
  <si>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</si>
  <si>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</si>
  <si>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</si>
  <si>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</si>
  <si>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</si>
  <si>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</si>
  <si>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</si>
  <si>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</si>
  <si>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</si>
  <si>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</si>
  <si>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</si>
  <si>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</si>
  <si>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</si>
  <si>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</si>
  <si>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</si>
  <si>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</si>
  <si>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</si>
  <si>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</si>
  <si>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</si>
  <si>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</si>
  <si>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</si>
  <si>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</si>
  <si>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</si>
  <si>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</si>
  <si>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</si>
  <si>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</si>
  <si>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</si>
  <si>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</si>
  <si>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</si>
  <si>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</si>
  <si>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</si>
  <si>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</si>
  <si>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</si>
  <si>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</si>
  <si>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</si>
  <si>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</si>
  <si>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</si>
  <si>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</si>
  <si>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</si>
  <si>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</si>
  <si>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</si>
  <si>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</si>
  <si>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</si>
  <si>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</si>
  <si>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</si>
  <si>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</si>
  <si>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</si>
  <si>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</si>
  <si>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</si>
  <si>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</si>
  <si>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</si>
  <si>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</si>
  <si>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</si>
  <si>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</si>
  <si>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</si>
  <si>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</si>
  <si>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</si>
  <si>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</si>
  <si>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</si>
  <si>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</si>
  <si>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</si>
  <si>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</si>
  <si>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</si>
  <si>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</si>
  <si>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</si>
  <si>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</si>
  <si>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</si>
  <si>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</si>
  <si>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</si>
  <si>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</si>
  <si>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</si>
  <si>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</si>
  <si>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</si>
  <si>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</si>
  <si>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</si>
  <si>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</si>
  <si>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</si>
  <si>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</si>
  <si>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</si>
  <si>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</si>
  <si>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</si>
  <si>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</si>
  <si>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</si>
  <si>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</si>
  <si>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</si>
  <si>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</si>
  <si>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</si>
  <si>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</si>
  <si>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</si>
  <si>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</si>
  <si>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</si>
  <si>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</si>
  <si>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</si>
  <si>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</si>
  <si>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</si>
  <si>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</si>
  <si>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</si>
  <si>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</si>
  <si>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</si>
  <si>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</si>
  <si>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</si>
  <si>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</si>
  <si>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</si>
  <si>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</si>
  <si>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</si>
  <si>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</si>
  <si>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</si>
  <si>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</si>
  <si>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</si>
  <si>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</si>
  <si>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</si>
  <si>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</si>
  <si>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</si>
  <si>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</si>
  <si>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</si>
  <si>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</si>
  <si>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</si>
  <si>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</si>
  <si>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</si>
  <si>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</si>
  <si>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</si>
  <si>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</si>
  <si>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</si>
  <si>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</si>
  <si>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</si>
  <si>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</si>
  <si>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</si>
  <si>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</si>
  <si>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</si>
  <si>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</si>
  <si>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</si>
  <si>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</si>
  <si>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</si>
  <si>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</si>
  <si>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</si>
  <si>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</si>
  <si>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</si>
  <si>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</si>
  <si>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</si>
  <si>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</si>
  <si>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</si>
  <si>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</si>
  <si>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</si>
  <si>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</si>
  <si>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</si>
  <si>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</si>
  <si>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</si>
  <si>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</si>
  <si>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</si>
  <si>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</si>
  <si>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</si>
  <si>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</si>
  <si>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</si>
  <si>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</si>
  <si>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</si>
  <si>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</si>
  <si>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</si>
  <si>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</si>
  <si>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</si>
  <si>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</si>
  <si>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</si>
  <si>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</si>
  <si>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</si>
  <si>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</si>
  <si>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</si>
  <si>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</si>
  <si>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</si>
  <si>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</si>
  <si>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</si>
  <si>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</si>
  <si>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</si>
  <si>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</si>
  <si>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</si>
  <si>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</si>
  <si>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</si>
  <si>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</si>
  <si>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</si>
  <si>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</si>
  <si>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</si>
  <si>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</si>
  <si>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</si>
  <si>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</si>
  <si>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</si>
  <si>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</si>
  <si>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</si>
  <si>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</si>
  <si>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</si>
  <si>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</si>
  <si>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</si>
  <si>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</si>
  <si>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</si>
  <si>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</si>
  <si>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</si>
  <si>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</si>
  <si>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</si>
  <si>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</si>
  <si>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</si>
  <si>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</si>
  <si>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</si>
  <si>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</si>
  <si>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</si>
  <si>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</si>
  <si>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</si>
  <si>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</si>
  <si>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</si>
  <si>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</si>
  <si>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</si>
  <si>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</si>
  <si>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</si>
  <si>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</si>
  <si>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</si>
  <si>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</si>
  <si>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</si>
  <si>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</si>
  <si>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</si>
  <si>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</si>
  <si>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</si>
  <si>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</si>
  <si>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</si>
  <si>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</si>
  <si>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</si>
  <si>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</si>
  <si>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</si>
  <si>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</si>
  <si>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</si>
  <si>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</si>
  <si>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</si>
  <si>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</si>
  <si>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</si>
  <si>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</si>
  <si>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</si>
  <si>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</si>
  <si>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</si>
  <si>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</si>
  <si>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</si>
  <si>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</si>
  <si>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</si>
  <si>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</si>
  <si>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</si>
  <si>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</si>
  <si>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</si>
  <si>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</si>
  <si>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</si>
  <si>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</si>
  <si>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</si>
  <si>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</si>
  <si>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</si>
  <si>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</si>
  <si>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</si>
  <si>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</si>
  <si>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</si>
  <si>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</si>
  <si>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</si>
  <si>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</si>
  <si>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</si>
  <si>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</si>
  <si>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</si>
  <si>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</si>
  <si>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</si>
  <si>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</si>
  <si>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</si>
  <si>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</si>
  <si>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</si>
  <si>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</si>
  <si>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</si>
  <si>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</si>
  <si>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</si>
  <si>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</si>
  <si>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</si>
  <si>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</si>
  <si>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</si>
  <si>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</si>
  <si>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</si>
  <si>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</si>
  <si>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</si>
  <si>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</si>
  <si>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</si>
  <si>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</si>
  <si>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</si>
  <si>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</si>
  <si>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</si>
  <si>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</si>
  <si>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</si>
  <si>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</si>
  <si>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</si>
  <si>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</si>
  <si>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</si>
  <si>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</si>
  <si>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</si>
  <si>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</si>
  <si>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</si>
  <si>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</si>
  <si>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</si>
  <si>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</si>
  <si>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</si>
  <si>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</si>
  <si>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</si>
  <si>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</si>
  <si>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</si>
  <si>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</si>
  <si>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</si>
  <si>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</si>
  <si>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</si>
  <si>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</si>
  <si>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</si>
  <si>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</si>
  <si>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</si>
  <si>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</si>
  <si>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</si>
  <si>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</si>
  <si>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</si>
  <si>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</si>
  <si>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</si>
  <si>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</si>
  <si>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</si>
  <si>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</si>
  <si>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</si>
  <si>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</si>
  <si>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</si>
  <si>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</si>
  <si>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</si>
  <si>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</si>
  <si>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</si>
  <si>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</si>
  <si>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</si>
  <si>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</si>
  <si>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</si>
  <si>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</si>
  <si>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</si>
  <si>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</si>
  <si>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</si>
  <si>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</si>
  <si>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</si>
  <si>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</si>
  <si>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</si>
  <si>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</si>
  <si>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</si>
  <si>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</si>
  <si>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</si>
  <si>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</si>
  <si>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</si>
  <si>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</si>
  <si>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</si>
  <si>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</si>
  <si>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</si>
  <si>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</si>
  <si>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</si>
  <si>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</si>
  <si>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</si>
  <si>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</si>
  <si>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</si>
  <si>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</si>
  <si>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</si>
  <si>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</si>
  <si>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</si>
  <si>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</si>
  <si>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</si>
  <si>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</si>
  <si>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</si>
  <si>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</si>
  <si>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</si>
  <si>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</si>
  <si>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</si>
  <si>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</si>
  <si>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</si>
  <si>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</si>
  <si>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</si>
  <si>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</si>
  <si>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</si>
  <si>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</si>
  <si>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</si>
  <si>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</si>
  <si>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</si>
  <si>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</si>
  <si>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</si>
  <si>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</si>
  <si>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</si>
  <si>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</si>
  <si>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</si>
  <si>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</si>
  <si>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</si>
  <si>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</si>
  <si>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</si>
  <si>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</si>
  <si>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</si>
  <si>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</si>
  <si>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</si>
  <si>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</si>
  <si>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</si>
  <si>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</si>
  <si>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</si>
  <si>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</si>
  <si>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</si>
  <si>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</si>
  <si>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</si>
  <si>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</si>
  <si>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</si>
  <si>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</si>
  <si>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</si>
  <si>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</si>
  <si>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</si>
  <si>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</si>
  <si>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</si>
  <si>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</si>
  <si>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</si>
  <si>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</si>
  <si>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</si>
  <si>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</si>
  <si>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</si>
  <si>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</si>
  <si>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</si>
  <si>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</si>
  <si>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</si>
  <si>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</si>
  <si>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</si>
  <si>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</si>
  <si>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</si>
  <si>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</si>
  <si>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</si>
  <si>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</si>
  <si>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</si>
  <si>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</si>
  <si>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</si>
  <si>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</si>
  <si>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</si>
  <si>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</si>
  <si>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</si>
  <si>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</si>
  <si>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</si>
  <si>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</si>
  <si>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</si>
  <si>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</si>
  <si>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</si>
  <si>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</si>
  <si>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</si>
  <si>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</si>
  <si>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</si>
  <si>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</si>
  <si>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</si>
  <si>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</si>
  <si>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</si>
  <si>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</si>
  <si>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</si>
  <si>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</si>
  <si>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</si>
  <si>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</si>
  <si>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</si>
  <si>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</si>
  <si>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</si>
  <si>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</si>
  <si>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</si>
  <si>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</si>
  <si>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</si>
  <si>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</si>
  <si>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</si>
  <si>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</si>
  <si>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</si>
  <si>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</si>
  <si>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</si>
  <si>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</si>
  <si>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</si>
  <si>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</si>
  <si>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</si>
  <si>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</si>
  <si>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</si>
  <si>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</si>
  <si>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</si>
  <si>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</si>
  <si>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</si>
  <si>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</si>
  <si>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</si>
  <si>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</si>
  <si>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</si>
  <si>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</si>
  <si>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</si>
  <si>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</si>
  <si>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</si>
  <si>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</si>
  <si>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</si>
  <si>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</si>
  <si>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</si>
  <si>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</si>
  <si>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</si>
  <si>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</si>
  <si>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</si>
  <si>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</si>
  <si>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</si>
  <si>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</si>
  <si>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</si>
  <si>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</si>
  <si>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</si>
  <si>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</si>
  <si>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</si>
  <si>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</si>
  <si>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</si>
  <si>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</si>
  <si>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</si>
  <si>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</si>
  <si>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</si>
  <si>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</si>
  <si>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</si>
  <si>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</si>
  <si>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</si>
  <si>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</si>
  <si>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</si>
  <si>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</si>
  <si>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</si>
  <si>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</si>
  <si>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</si>
  <si>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</si>
  <si>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</si>
  <si>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</si>
  <si>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</si>
  <si>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</si>
  <si>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</si>
  <si>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</si>
  <si>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</si>
  <si>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</si>
  <si>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</si>
  <si>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</si>
  <si>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</si>
  <si>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</si>
  <si>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</si>
  <si>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</si>
  <si>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</si>
  <si>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</si>
  <si>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</si>
  <si>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</si>
  <si>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</si>
  <si>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</si>
  <si>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</si>
  <si>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</si>
  <si>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</si>
  <si>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</si>
  <si>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</si>
  <si>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</si>
  <si>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</si>
  <si>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</si>
  <si>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</si>
  <si>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</si>
  <si>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</si>
  <si>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</si>
  <si>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</si>
  <si>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</si>
  <si>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</si>
  <si>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</si>
  <si>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</si>
  <si>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</si>
  <si>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</si>
  <si>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</si>
  <si>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</si>
  <si>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</si>
  <si>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</si>
  <si>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</si>
  <si>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</si>
  <si>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</si>
  <si>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</si>
  <si>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</si>
  <si>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</si>
  <si>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</si>
  <si>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</si>
  <si>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</si>
  <si>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</si>
  <si>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</si>
  <si>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</si>
  <si>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</si>
  <si>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</si>
  <si>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</si>
  <si>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</si>
  <si>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</si>
  <si>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</si>
  <si>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</si>
  <si>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</si>
  <si>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</si>
  <si>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</si>
  <si>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</si>
  <si>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</si>
  <si>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</si>
  <si>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</si>
  <si>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</si>
  <si>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</si>
  <si>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</si>
  <si>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</si>
  <si>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</si>
  <si>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</si>
  <si>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</si>
  <si>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</si>
  <si>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</si>
  <si>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</si>
  <si>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</si>
  <si>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</si>
  <si>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</si>
  <si>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</si>
  <si>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</si>
  <si>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</si>
  <si>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</si>
  <si>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</si>
  <si>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</si>
  <si>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</si>
  <si>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</si>
  <si>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</si>
  <si>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</si>
  <si>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</si>
  <si>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</si>
  <si>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</si>
  <si>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</si>
  <si>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</si>
  <si>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</si>
  <si>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</si>
  <si>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</si>
  <si>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</si>
  <si>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</si>
  <si>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</si>
  <si>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</si>
  <si>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</si>
  <si>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</si>
  <si>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</si>
  <si>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</si>
  <si>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</si>
  <si>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</si>
  <si>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</si>
  <si>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</si>
  <si>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</si>
  <si>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</si>
  <si>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</si>
  <si>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</si>
  <si>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</si>
  <si>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</si>
  <si>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</si>
  <si>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</si>
  <si>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</si>
  <si>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</si>
  <si>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</si>
  <si>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</si>
  <si>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</si>
  <si>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</si>
  <si>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</si>
  <si>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</si>
  <si>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</si>
  <si>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</si>
  <si>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</si>
  <si>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</si>
  <si>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</si>
  <si>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</si>
  <si>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</si>
  <si>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</si>
  <si>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</si>
  <si>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</si>
  <si>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</si>
  <si>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</si>
  <si>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</si>
  <si>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</si>
  <si>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</si>
  <si>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</si>
  <si>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</si>
  <si>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</si>
  <si>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</si>
  <si>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</si>
  <si>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</si>
  <si>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</si>
  <si>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</si>
  <si>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</si>
  <si>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</si>
  <si>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</si>
  <si>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</si>
  <si>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</si>
  <si>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</si>
  <si>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</si>
  <si>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</si>
  <si>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</si>
  <si>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</si>
  <si>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</si>
  <si>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</si>
  <si>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</si>
  <si>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</si>
  <si>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</si>
  <si>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</si>
  <si>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</si>
  <si>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</si>
  <si>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</si>
  <si>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</si>
  <si>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</si>
  <si>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</si>
  <si>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</si>
  <si>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</si>
  <si>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</si>
  <si>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</si>
  <si>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</si>
  <si>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</si>
  <si>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</si>
  <si>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</si>
  <si>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</si>
  <si>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</si>
  <si>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</si>
  <si>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</si>
  <si>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</si>
  <si>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</si>
  <si>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</si>
  <si>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</si>
  <si>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</si>
  <si>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</si>
  <si>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</si>
  <si>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</si>
  <si>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</si>
  <si>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</si>
  <si>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</si>
  <si>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</si>
  <si>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</si>
  <si>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</si>
  <si>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</si>
  <si>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</si>
  <si>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</si>
  <si>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</si>
  <si>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</si>
  <si>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</si>
  <si>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</si>
  <si>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</si>
  <si>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</si>
  <si>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</si>
  <si>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</si>
  <si>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</si>
  <si>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</si>
  <si>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</si>
  <si>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</si>
  <si>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</si>
  <si>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</si>
  <si>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</si>
  <si>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</si>
  <si>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</si>
  <si>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</si>
  <si>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</si>
  <si>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</si>
  <si>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</si>
  <si>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</si>
  <si>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</si>
  <si>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</si>
  <si>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</si>
  <si>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</si>
  <si>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</si>
  <si>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</si>
  <si>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</si>
  <si>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</si>
  <si>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</si>
  <si>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</si>
  <si>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</si>
  <si>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</si>
  <si>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</si>
  <si>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</si>
  <si>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</si>
  <si>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</si>
  <si>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</si>
  <si>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</si>
  <si>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</si>
  <si>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</si>
  <si>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</si>
  <si>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</si>
  <si>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</si>
  <si>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</si>
  <si>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</si>
  <si>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</si>
  <si>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</si>
  <si>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</si>
  <si>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</si>
  <si>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</si>
  <si>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</si>
  <si>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</si>
  <si>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</si>
  <si>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</si>
  <si>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</si>
  <si>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</si>
  <si>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</si>
  <si>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</si>
  <si>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</si>
  <si>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</si>
  <si>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</si>
  <si>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</si>
  <si>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</si>
  <si>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</si>
  <si>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</si>
  <si>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</si>
  <si>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</si>
  <si>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</si>
  <si>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</si>
  <si>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</si>
  <si>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</si>
  <si>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</si>
  <si>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</si>
  <si>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</si>
  <si>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</si>
  <si>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</si>
  <si>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</si>
  <si>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</si>
  <si>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</si>
  <si>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</si>
  <si>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</si>
  <si>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</si>
  <si>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</si>
  <si>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</si>
  <si>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</si>
  <si>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</si>
  <si>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</si>
  <si>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</si>
  <si>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</si>
  <si>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</si>
  <si>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</si>
  <si>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</si>
  <si>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</si>
  <si>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</si>
  <si>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</si>
  <si>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</si>
  <si>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</si>
  <si>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</si>
  <si>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</si>
  <si>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</si>
  <si>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</si>
  <si>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</si>
  <si>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</si>
  <si>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</si>
  <si>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</si>
  <si>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</si>
  <si>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</si>
  <si>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</si>
  <si>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</si>
  <si>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</si>
  <si>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</si>
  <si>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</si>
  <si>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</si>
  <si>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</si>
  <si>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</si>
  <si>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</si>
  <si>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</si>
  <si>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</si>
  <si>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</si>
  <si>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</si>
  <si>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</si>
  <si>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</si>
  <si>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</si>
  <si>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</si>
  <si>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</si>
  <si>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</si>
  <si>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</si>
  <si>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</si>
  <si>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</si>
  <si>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</si>
  <si>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</si>
  <si>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</si>
  <si>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</si>
  <si>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</si>
  <si>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</si>
  <si>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</si>
  <si>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</si>
  <si>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</si>
  <si>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</si>
  <si>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</si>
  <si>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</si>
  <si>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</si>
  <si>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</si>
  <si>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</si>
  <si>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</si>
  <si>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</si>
  <si>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</si>
  <si>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</si>
  <si>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</si>
  <si>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</si>
  <si>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</si>
  <si>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</si>
  <si>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</si>
  <si>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</si>
  <si>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</si>
  <si>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</si>
  <si>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</si>
  <si>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</si>
  <si>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</si>
  <si>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</si>
  <si>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</si>
  <si>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</si>
  <si>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</si>
  <si>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</si>
  <si>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</si>
  <si>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</si>
  <si>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</si>
  <si>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</si>
  <si>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</si>
  <si>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</si>
  <si>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</si>
  <si>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</si>
  <si>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</si>
  <si>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</si>
  <si>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</si>
  <si>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</si>
  <si>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</si>
  <si>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</si>
  <si>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</si>
  <si>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</si>
  <si>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</si>
  <si>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</si>
  <si>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</si>
  <si>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</si>
  <si>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</si>
  <si>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</si>
  <si>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</si>
  <si>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</si>
  <si>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</si>
  <si>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</si>
  <si>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</si>
  <si>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</si>
  <si>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</si>
  <si>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</si>
  <si>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</si>
  <si>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</si>
  <si>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</si>
  <si>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</si>
  <si>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</si>
  <si>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</si>
  <si>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</si>
  <si>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</si>
  <si>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</si>
  <si>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</si>
  <si>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</si>
  <si>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</si>
  <si>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</si>
  <si>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</si>
  <si>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</si>
  <si>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</si>
  <si>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</si>
  <si>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</si>
  <si>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</si>
  <si>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</si>
  <si>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</si>
  <si>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</si>
  <si>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</si>
  <si>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</si>
  <si>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</si>
  <si>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</si>
  <si>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</si>
  <si>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</si>
  <si>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</si>
  <si>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</si>
  <si>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</si>
  <si>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</si>
  <si>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</si>
  <si>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</si>
  <si>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</si>
  <si>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</si>
  <si>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</si>
  <si>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</si>
  <si>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</si>
  <si>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</si>
  <si>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</si>
  <si>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</si>
  <si>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</si>
  <si>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</si>
  <si>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</si>
  <si>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</si>
  <si>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</si>
  <si>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</si>
  <si>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</si>
  <si>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</si>
  <si>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</si>
  <si>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</si>
  <si>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</si>
  <si>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</si>
  <si>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</si>
  <si>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</si>
  <si>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</si>
  <si>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</si>
  <si>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</si>
  <si>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</si>
  <si>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</si>
  <si>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</si>
  <si>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</si>
  <si>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</si>
  <si>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</si>
  <si>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</si>
  <si>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</si>
  <si>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</si>
  <si>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</si>
  <si>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</si>
  <si>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</si>
  <si>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</si>
  <si>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</si>
  <si>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</si>
  <si>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</si>
  <si>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</si>
  <si>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</si>
  <si>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</si>
  <si>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</si>
  <si>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</si>
  <si>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</si>
  <si>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</si>
  <si>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</si>
  <si>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</si>
  <si>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</si>
  <si>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</si>
  <si>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</si>
  <si>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</si>
  <si>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</si>
  <si>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</si>
  <si>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</si>
  <si>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</si>
  <si>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</si>
  <si>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</si>
  <si>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</si>
  <si>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</si>
  <si>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</si>
  <si>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</si>
  <si>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</si>
  <si>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</si>
  <si>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</si>
  <si>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</si>
  <si>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</si>
  <si>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</si>
  <si>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</si>
  <si>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</si>
  <si>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</si>
  <si>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</si>
  <si>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</si>
  <si>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</si>
  <si>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</si>
  <si>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</si>
  <si>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</si>
  <si>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</si>
  <si>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</si>
  <si>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</si>
  <si>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</si>
  <si>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</si>
  <si>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</si>
  <si>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</si>
  <si>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</si>
  <si>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</si>
  <si>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</si>
  <si>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</si>
  <si>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</si>
  <si>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</si>
  <si>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</si>
  <si>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</si>
  <si>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</si>
  <si>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</si>
  <si>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</si>
  <si>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</si>
  <si>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</si>
  <si>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</si>
  <si>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</si>
  <si>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</si>
  <si>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</si>
  <si>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</si>
  <si>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</si>
  <si>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</si>
  <si>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</si>
  <si>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</si>
  <si>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</si>
  <si>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</si>
  <si>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</si>
  <si>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</si>
  <si>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</si>
  <si>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</si>
  <si>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</si>
  <si>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</si>
  <si>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</si>
  <si>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</si>
  <si>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</si>
  <si>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</si>
  <si>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</si>
  <si>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</si>
  <si>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</si>
  <si>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</si>
  <si>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</si>
  <si>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</si>
  <si>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</si>
  <si>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</si>
  <si>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</si>
  <si>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</si>
  <si>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</si>
  <si>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</si>
  <si>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</si>
  <si>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</si>
  <si>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</si>
  <si>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</si>
  <si>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</si>
  <si>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</si>
  <si>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</si>
  <si>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</si>
  <si>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</si>
  <si>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</si>
  <si>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</si>
  <si>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</si>
  <si>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</si>
  <si>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</si>
  <si>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</si>
  <si>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</si>
  <si>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</si>
  <si>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</si>
  <si>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</si>
  <si>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</si>
  <si>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</si>
  <si>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</si>
  <si>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</si>
  <si>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</si>
  <si>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</si>
  <si>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</si>
  <si>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</si>
  <si>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</si>
  <si>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</si>
  <si>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</si>
  <si>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</si>
  <si>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</si>
  <si>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</si>
  <si>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</si>
  <si>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</si>
  <si>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</si>
  <si>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</si>
  <si>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</si>
  <si>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</si>
  <si>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</si>
  <si>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</si>
  <si>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</si>
  <si>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</si>
  <si>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</si>
  <si>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</si>
  <si>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</si>
  <si>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</si>
  <si>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</si>
  <si>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</si>
  <si>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</si>
  <si>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</si>
  <si>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</si>
  <si>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</si>
  <si>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</si>
  <si>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</si>
  <si>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</si>
  <si>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</si>
  <si>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</si>
  <si>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</si>
  <si>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</si>
  <si>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</si>
  <si>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</si>
  <si>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</si>
  <si>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</si>
  <si>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</si>
  <si>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</si>
  <si>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</si>
  <si>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</si>
  <si>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</si>
  <si>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</si>
  <si>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</si>
  <si>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</si>
  <si>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</si>
  <si>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</si>
  <si>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</si>
  <si>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</si>
  <si>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</si>
  <si>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</si>
  <si>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</si>
  <si>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</si>
  <si>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</si>
  <si>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</si>
  <si>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</si>
  <si>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</si>
  <si>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</si>
  <si>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</si>
  <si>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</si>
  <si>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</si>
  <si>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</si>
  <si>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</si>
  <si>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</si>
  <si>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</si>
  <si>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</si>
  <si>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</si>
  <si>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</si>
  <si>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</si>
  <si>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</si>
  <si>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</si>
  <si>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</si>
  <si>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</si>
  <si>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</si>
  <si>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</si>
  <si>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</si>
  <si>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</si>
  <si>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</si>
  <si>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</si>
  <si>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</si>
  <si>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</si>
  <si>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</si>
  <si>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</si>
  <si>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</si>
  <si>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</si>
  <si>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</si>
  <si>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</si>
  <si>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</si>
  <si>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</si>
  <si>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</si>
  <si>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</si>
  <si>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</si>
  <si>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</si>
  <si>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</si>
  <si>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</si>
  <si>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</si>
  <si>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</si>
  <si>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</si>
  <si>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</si>
  <si>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</si>
  <si>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</si>
  <si>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</si>
  <si>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</si>
  <si>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</si>
  <si>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</si>
  <si>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</si>
  <si>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</si>
  <si>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</si>
  <si>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</si>
  <si>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</si>
  <si>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</si>
  <si>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</si>
  <si>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</si>
  <si>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</si>
  <si>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</si>
  <si>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</si>
  <si>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</si>
  <si>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</si>
  <si>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</si>
  <si>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</si>
  <si>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</si>
  <si>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</si>
  <si>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</si>
  <si>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</si>
  <si>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</si>
  <si>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</si>
  <si>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</si>
  <si>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</si>
  <si>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</si>
  <si>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</si>
  <si>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</si>
  <si>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</si>
  <si>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</si>
  <si>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</si>
  <si>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</si>
  <si>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</si>
  <si>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</si>
  <si>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</si>
  <si>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</si>
  <si>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</si>
  <si>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</si>
  <si>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</si>
  <si>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</si>
  <si>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</si>
  <si>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</si>
  <si>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</si>
  <si>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</si>
  <si>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</si>
  <si>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</si>
  <si>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</si>
  <si>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</si>
  <si>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</si>
  <si>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</si>
  <si>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</si>
  <si>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</si>
  <si>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</si>
  <si>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</si>
  <si>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</si>
  <si>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</si>
  <si>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</si>
  <si>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</si>
  <si>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</si>
  <si>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</si>
  <si>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</si>
  <si>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</si>
  <si>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</si>
  <si>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</si>
  <si>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</si>
  <si>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</si>
  <si>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</si>
  <si>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</si>
  <si>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</si>
  <si>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</si>
  <si>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</si>
  <si>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</si>
  <si>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</si>
  <si>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</si>
  <si>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</si>
  <si>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</si>
  <si>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</si>
  <si>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</si>
  <si>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</si>
  <si>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</si>
  <si>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</si>
  <si>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</si>
  <si>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</si>
  <si>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</si>
  <si>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</si>
  <si>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</si>
  <si>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</si>
  <si>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</si>
  <si>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</si>
  <si>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</si>
  <si>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</si>
  <si>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</si>
  <si>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</si>
  <si>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</si>
  <si>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</si>
  <si>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</si>
  <si>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</si>
  <si>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</si>
  <si>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</si>
  <si>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</si>
  <si>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</si>
  <si>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</si>
  <si>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</si>
  <si>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</si>
  <si>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</si>
  <si>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</si>
  <si>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</si>
  <si>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</si>
  <si>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</si>
  <si>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</si>
  <si>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</si>
  <si>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</si>
  <si>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</si>
  <si>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</si>
  <si>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</si>
  <si>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</si>
  <si>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</si>
  <si>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</si>
  <si>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</si>
  <si>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</si>
  <si>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</si>
  <si>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</si>
  <si>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</si>
  <si>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</si>
  <si>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</si>
  <si>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</si>
  <si>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</si>
  <si>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</si>
  <si>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</si>
  <si>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</si>
  <si>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</si>
  <si>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</si>
  <si>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</si>
  <si>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</si>
  <si>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</si>
  <si>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</si>
  <si>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</si>
  <si>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</si>
  <si>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</si>
  <si>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</si>
  <si>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</si>
  <si>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</si>
  <si>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</si>
  <si>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</si>
  <si>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</si>
  <si>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</si>
  <si>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</si>
  <si>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</si>
  <si>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</si>
  <si>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</si>
  <si>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</si>
  <si>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</si>
  <si>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</si>
  <si>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</si>
  <si>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</si>
  <si>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</si>
  <si>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</si>
  <si>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</si>
  <si>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</si>
  <si>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</si>
  <si>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</si>
  <si>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</si>
  <si>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</si>
  <si>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</si>
  <si>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</si>
  <si>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</si>
  <si>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</si>
  <si>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</si>
  <si>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</si>
  <si>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</si>
  <si>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</si>
  <si>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</si>
  <si>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</si>
  <si>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</si>
  <si>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</si>
  <si>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</si>
  <si>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</si>
  <si>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</si>
  <si>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</si>
  <si>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</si>
  <si>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</si>
  <si>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</si>
  <si>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</si>
  <si>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</si>
  <si>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</si>
  <si>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</si>
  <si>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</si>
  <si>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</si>
  <si>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</si>
  <si>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</si>
  <si>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</si>
  <si>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</si>
  <si>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</si>
  <si>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</si>
  <si>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</si>
  <si>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</si>
  <si>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</si>
  <si>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</si>
  <si>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</si>
  <si>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</si>
  <si>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</si>
  <si>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</si>
  <si>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</si>
  <si>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</si>
  <si>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</si>
  <si>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</si>
  <si>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</si>
  <si>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</si>
  <si>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</si>
  <si>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</si>
  <si>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</si>
  <si>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</si>
  <si>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</si>
  <si>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</si>
  <si>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</si>
  <si>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</si>
  <si>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</si>
  <si>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</si>
  <si>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</si>
  <si>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</si>
  <si>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</si>
  <si>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</si>
  <si>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</si>
  <si>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</si>
  <si>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</si>
  <si>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</si>
  <si>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</si>
  <si>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</si>
  <si>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</si>
  <si>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</si>
  <si>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</si>
  <si>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</si>
  <si>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</si>
  <si>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</si>
  <si>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</si>
  <si>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</si>
  <si>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</si>
  <si>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</si>
  <si>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</si>
  <si>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</si>
  <si>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</si>
  <si>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</si>
  <si>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</si>
  <si>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</si>
  <si>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</si>
  <si>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</si>
  <si>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</si>
  <si>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</si>
  <si>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</si>
  <si>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</si>
  <si>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</si>
  <si>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</si>
  <si>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</si>
  <si>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</si>
  <si>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</si>
  <si>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</si>
  <si>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</si>
  <si>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</si>
  <si>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</si>
  <si>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</si>
  <si>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</si>
  <si>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</si>
  <si>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</si>
  <si>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</si>
  <si>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</si>
  <si>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</si>
  <si>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</si>
  <si>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</si>
  <si>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</si>
  <si>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</si>
  <si>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</si>
  <si>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</si>
  <si>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</si>
  <si>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</si>
  <si>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</si>
  <si>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</si>
  <si>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</si>
  <si>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</si>
  <si>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</si>
  <si>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</si>
  <si>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</si>
  <si>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</si>
  <si>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</si>
  <si>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</si>
  <si>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</si>
  <si>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</si>
  <si>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</si>
  <si>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</si>
  <si>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</si>
  <si>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</si>
  <si>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</si>
  <si>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</si>
  <si>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</si>
  <si>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</si>
  <si>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</si>
  <si>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</si>
  <si>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</si>
  <si>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</si>
  <si>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</si>
  <si>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</si>
  <si>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</si>
  <si>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</si>
  <si>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</si>
  <si>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</si>
  <si>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</si>
  <si>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</si>
  <si>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</si>
  <si>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</si>
  <si>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</si>
  <si>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</si>
  <si>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</si>
  <si>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</si>
  <si>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</si>
  <si>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</si>
  <si>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</si>
  <si>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</si>
  <si>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</si>
  <si>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</si>
  <si>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</si>
  <si>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</si>
  <si>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</si>
  <si>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</si>
  <si>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</si>
  <si>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</si>
  <si>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</si>
  <si>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</si>
  <si>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</si>
  <si>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</si>
  <si>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</si>
  <si>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</si>
  <si>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</si>
  <si>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</si>
  <si>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</si>
  <si>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</si>
  <si>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</si>
  <si>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</si>
  <si>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</si>
  <si>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</si>
  <si>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</si>
  <si>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</si>
  <si>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</si>
  <si>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</si>
  <si>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</si>
  <si>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</si>
  <si>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</si>
  <si>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</si>
  <si>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</si>
  <si>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</si>
  <si>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</si>
  <si>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</si>
  <si>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</si>
  <si>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</si>
  <si>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</si>
  <si>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</si>
  <si>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</si>
  <si>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</si>
  <si>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</si>
  <si>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</si>
  <si>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</si>
  <si>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</si>
  <si>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</si>
  <si>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</si>
  <si>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</si>
  <si>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</si>
  <si>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</si>
  <si>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</si>
  <si>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</si>
  <si>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</si>
  <si>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</si>
  <si>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</si>
  <si>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</si>
  <si>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</si>
  <si>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</si>
  <si>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</si>
  <si>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</si>
  <si>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</si>
  <si>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</si>
  <si>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</si>
  <si>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</si>
  <si>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</si>
  <si>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</si>
  <si>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</si>
  <si>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</si>
  <si>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</si>
  <si>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</si>
  <si>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</si>
  <si>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</si>
  <si>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</si>
  <si>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</si>
  <si>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</si>
  <si>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</si>
  <si>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</si>
  <si>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</si>
  <si>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</si>
  <si>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</si>
  <si>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</si>
  <si>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</si>
  <si>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</si>
  <si>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</si>
  <si>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</si>
  <si>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</si>
  <si>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</si>
  <si>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</si>
  <si>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</si>
  <si>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</si>
  <si>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</si>
  <si>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</si>
  <si>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</si>
  <si>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</si>
  <si>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</si>
  <si>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</si>
  <si>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</si>
  <si>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</si>
  <si>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</si>
  <si>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</si>
  <si>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</si>
  <si>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</si>
  <si>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</si>
  <si>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</si>
  <si>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</si>
  <si>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</si>
  <si>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</si>
  <si>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</si>
  <si>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</si>
  <si>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</si>
  <si>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</si>
  <si>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</si>
  <si>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</si>
  <si>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</si>
  <si>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</si>
  <si>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</si>
  <si>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</si>
  <si>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</si>
  <si>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</si>
  <si>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</si>
  <si>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</si>
  <si>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</si>
  <si>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</si>
  <si>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</si>
  <si>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</si>
  <si>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</si>
  <si>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</si>
  <si>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</si>
  <si>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</si>
  <si>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</si>
  <si>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</si>
  <si>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</si>
  <si>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</si>
  <si>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</si>
  <si>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</si>
  <si>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</si>
  <si>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</si>
  <si>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</si>
  <si>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</si>
  <si>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</si>
  <si>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</si>
  <si>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</si>
  <si>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</si>
  <si>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</si>
  <si>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</si>
  <si>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</si>
  <si>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</si>
  <si>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</si>
  <si>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</si>
  <si>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</si>
  <si>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</si>
  <si>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</si>
  <si>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</si>
  <si>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</si>
  <si>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</si>
  <si>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</si>
  <si>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</si>
  <si>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</si>
  <si>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</si>
  <si>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</si>
  <si>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</si>
  <si>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</si>
  <si>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</si>
  <si>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</si>
  <si>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</si>
  <si>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</si>
  <si>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</si>
  <si>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</si>
  <si>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</si>
  <si>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</si>
  <si>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</si>
  <si>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</si>
  <si>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</si>
  <si>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</si>
  <si>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</si>
  <si>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</si>
  <si>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</si>
  <si>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</si>
  <si>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</si>
  <si>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</si>
  <si>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</si>
  <si>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</si>
  <si>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</si>
  <si>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</si>
  <si>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</si>
  <si>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</si>
  <si>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</si>
  <si>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</si>
  <si>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</si>
  <si>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</si>
  <si>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</si>
  <si>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</si>
  <si>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</si>
  <si>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</si>
  <si>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</si>
  <si>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</si>
  <si>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</si>
  <si>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</si>
  <si>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</si>
  <si>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</si>
  <si>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</si>
  <si>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</si>
  <si>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</si>
  <si>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</si>
  <si>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</si>
  <si>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</si>
  <si>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</si>
  <si>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</si>
  <si>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</si>
  <si>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</si>
  <si>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</si>
  <si>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</si>
  <si>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</si>
  <si>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</si>
  <si>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</si>
  <si>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</si>
  <si>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</si>
  <si>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</si>
  <si>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</si>
  <si>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</si>
  <si>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</si>
  <si>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</si>
  <si>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</si>
  <si>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</si>
  <si>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</si>
  <si>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</si>
  <si>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</si>
  <si>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</si>
  <si>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</si>
  <si>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</si>
  <si>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</si>
  <si>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</si>
  <si>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</si>
  <si>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</si>
  <si>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</si>
  <si>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</si>
  <si>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</si>
  <si>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</si>
  <si>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</si>
  <si>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</si>
  <si>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</si>
  <si>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</si>
  <si>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</si>
  <si>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</si>
  <si>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</si>
  <si>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</si>
  <si>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</si>
  <si>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</si>
  <si>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</si>
  <si>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</si>
  <si>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</si>
  <si>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</si>
  <si>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</si>
  <si>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</si>
  <si>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</si>
  <si>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</si>
  <si>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</si>
  <si>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</si>
  <si>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</si>
  <si>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</si>
  <si>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</si>
  <si>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</si>
  <si>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</si>
  <si>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</si>
  <si>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</si>
  <si>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</si>
  <si>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</si>
  <si>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</si>
  <si>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</si>
  <si>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</si>
  <si>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</si>
  <si>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</si>
  <si>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</si>
  <si>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</si>
  <si>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</si>
  <si>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</si>
  <si>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</si>
  <si>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</si>
  <si>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</si>
  <si>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</si>
  <si>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</si>
  <si>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</si>
  <si>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</si>
  <si>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</si>
  <si>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</si>
  <si>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</si>
  <si>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</si>
  <si>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</si>
  <si>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</si>
  <si>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</si>
  <si>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</si>
  <si>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</si>
  <si>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</si>
  <si>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</si>
  <si>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</si>
  <si>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</si>
  <si>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</si>
  <si>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</si>
  <si>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</si>
  <si>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</si>
  <si>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</si>
  <si>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</si>
  <si>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</si>
  <si>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</si>
  <si>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</si>
  <si>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</si>
  <si>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</si>
  <si>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</si>
  <si>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</si>
  <si>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</si>
  <si>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</si>
  <si>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</si>
  <si>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</si>
  <si>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</si>
  <si>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</si>
  <si>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</si>
  <si>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</si>
  <si>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</si>
  <si>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</si>
  <si>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</si>
  <si>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</si>
  <si>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</si>
  <si>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</si>
  <si>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</si>
  <si>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</si>
  <si>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</si>
  <si>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</si>
  <si>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</si>
  <si>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</si>
  <si>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</si>
  <si>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</si>
  <si>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</si>
  <si>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</si>
  <si>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</si>
  <si>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</si>
  <si>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</si>
  <si>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</si>
  <si>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</si>
  <si>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</si>
  <si>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</si>
  <si>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</si>
  <si>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</si>
  <si>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</si>
  <si>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</si>
  <si>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</si>
  <si>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</si>
  <si>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</si>
  <si>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</si>
  <si>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</si>
  <si>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</si>
  <si>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</si>
  <si>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</si>
  <si>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</si>
  <si>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</si>
  <si>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</si>
  <si>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</si>
  <si>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</si>
  <si>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</si>
  <si>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</si>
  <si>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</si>
  <si>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</si>
  <si>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</si>
  <si>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</si>
  <si>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</si>
  <si>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</si>
  <si>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</si>
  <si>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</si>
  <si>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</si>
  <si>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</si>
  <si>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</si>
  <si>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</si>
  <si>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</si>
  <si>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</si>
  <si>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</si>
  <si>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</si>
  <si>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</si>
  <si>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</si>
  <si>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</si>
  <si>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</si>
  <si>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</si>
  <si>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</si>
  <si>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</si>
  <si>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</si>
  <si>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</si>
  <si>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</si>
  <si>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</si>
  <si>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</si>
  <si>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</si>
  <si>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</si>
  <si>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</si>
  <si>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</si>
  <si>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</si>
  <si>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</si>
  <si>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</si>
  <si>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</si>
  <si>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</si>
  <si>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</si>
  <si>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</si>
  <si>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</si>
  <si>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</si>
  <si>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</si>
  <si>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</si>
  <si>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</si>
  <si>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</si>
  <si>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</si>
  <si>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</si>
  <si>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</si>
  <si>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</si>
  <si>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</si>
  <si>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</si>
  <si>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</si>
  <si>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</si>
  <si>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</si>
  <si>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</si>
  <si>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</si>
  <si>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</si>
  <si>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</si>
  <si>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</si>
  <si>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</si>
  <si>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</si>
  <si>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</si>
  <si>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</si>
  <si>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</si>
  <si>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</si>
  <si>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</si>
  <si>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</si>
  <si>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</si>
  <si>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</si>
  <si>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</si>
  <si>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</si>
  <si>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</si>
  <si>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</si>
  <si>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</si>
  <si>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</si>
  <si>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</si>
  <si>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</si>
  <si>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</si>
  <si>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</si>
  <si>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</si>
  <si>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</si>
  <si>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</si>
  <si>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</si>
  <si>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</si>
  <si>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</si>
  <si>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</si>
  <si>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</si>
  <si>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</si>
  <si>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</si>
  <si>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</si>
  <si>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</si>
  <si>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</si>
  <si>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</si>
  <si>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</si>
  <si>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</si>
  <si>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</si>
  <si>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</si>
  <si>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</si>
  <si>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</si>
  <si>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</si>
  <si>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</si>
  <si>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</si>
  <si>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</si>
  <si>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</si>
  <si>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</si>
  <si>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</si>
  <si>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</si>
  <si>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</si>
  <si>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</si>
  <si>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</si>
  <si>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</si>
  <si>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</si>
  <si>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</si>
  <si>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</si>
  <si>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</si>
  <si>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</si>
  <si>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</si>
  <si>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</si>
  <si>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</si>
  <si>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</si>
  <si>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</si>
  <si>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</si>
  <si>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</si>
  <si>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</si>
  <si>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</si>
  <si>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</si>
  <si>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</si>
  <si>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</si>
  <si>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</si>
  <si>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</si>
  <si>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</si>
  <si>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</si>
  <si>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</si>
  <si>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</si>
  <si>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</si>
  <si>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</si>
  <si>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</si>
  <si>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</si>
  <si>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</si>
  <si>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</si>
  <si>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</si>
  <si>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</si>
  <si>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</si>
  <si>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</si>
  <si>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</si>
  <si>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</si>
  <si>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</si>
  <si>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</si>
  <si>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</si>
  <si>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</si>
  <si>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</si>
  <si>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</si>
  <si>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</si>
  <si>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</si>
  <si>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</si>
  <si>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</si>
  <si>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</si>
  <si>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</si>
  <si>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</si>
  <si>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</si>
  <si>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</si>
  <si>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</si>
  <si>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</si>
  <si>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</si>
  <si>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</si>
  <si>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</si>
  <si>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</si>
  <si>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</si>
  <si>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</si>
  <si>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</si>
  <si>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</si>
  <si>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</si>
  <si>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</si>
  <si>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</si>
  <si>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</si>
  <si>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</si>
  <si>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</si>
  <si>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</si>
  <si>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</si>
  <si>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</si>
  <si>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</si>
  <si>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</si>
  <si>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</si>
  <si>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</si>
  <si>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</si>
  <si>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</si>
  <si>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</si>
  <si>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</si>
  <si>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</si>
  <si>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</si>
  <si>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</si>
  <si>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</si>
  <si>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</si>
  <si>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</si>
  <si>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</si>
  <si>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</si>
  <si>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</si>
  <si>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</si>
  <si>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</si>
  <si>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</si>
  <si>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</si>
  <si>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</si>
  <si>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</si>
  <si>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</si>
  <si>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</si>
  <si>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</si>
  <si>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</si>
  <si>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</si>
  <si>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</si>
  <si>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</si>
  <si>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</si>
  <si>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</si>
  <si>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</si>
  <si>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</si>
  <si>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</si>
  <si>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</si>
  <si>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</si>
  <si>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</si>
  <si>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</si>
  <si>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</si>
  <si>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</si>
  <si>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</si>
  <si>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</si>
  <si>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</si>
  <si>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</si>
  <si>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</si>
  <si>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</si>
  <si>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</si>
  <si>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</si>
  <si>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</si>
  <si>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</si>
  <si>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</si>
  <si>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</si>
  <si>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</si>
  <si>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</si>
  <si>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</si>
  <si>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</si>
  <si>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</si>
  <si>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</si>
  <si>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</si>
  <si>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</si>
  <si>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</si>
  <si>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</si>
  <si>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</si>
  <si>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</si>
  <si>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</si>
  <si>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</si>
  <si>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</si>
  <si>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</si>
  <si>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</si>
  <si>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</si>
  <si>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</si>
  <si>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</si>
  <si>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</si>
  <si>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</si>
  <si>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</si>
  <si>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</si>
  <si>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</si>
  <si>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</si>
  <si>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</si>
  <si>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</si>
  <si>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</si>
  <si>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</si>
  <si>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</si>
  <si>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</si>
  <si>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</si>
  <si>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</si>
  <si>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</si>
  <si>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</si>
  <si>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</si>
  <si>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</si>
  <si>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</si>
  <si>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</si>
  <si>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</si>
  <si>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</si>
  <si>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</si>
  <si>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</si>
  <si>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</si>
  <si>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</si>
  <si>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</si>
  <si>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</si>
  <si>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</si>
  <si>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</si>
  <si>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</si>
  <si>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</si>
  <si>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</si>
  <si>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</si>
  <si>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</si>
  <si>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</si>
  <si>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</si>
  <si>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</si>
  <si>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</si>
  <si>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</si>
  <si>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</si>
  <si>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</si>
  <si>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</si>
  <si>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</si>
  <si>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</si>
  <si>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</si>
  <si>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</si>
  <si>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</si>
  <si>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</si>
  <si>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</si>
  <si>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</si>
  <si>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</si>
  <si>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</si>
  <si>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</si>
  <si>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</si>
  <si>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</si>
  <si>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</si>
  <si>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</si>
  <si>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</si>
  <si>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</si>
  <si>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</si>
  <si>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</si>
  <si>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</si>
  <si>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</si>
  <si>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</si>
  <si>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</si>
  <si>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</si>
  <si>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</si>
  <si>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</si>
  <si>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</si>
  <si>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</si>
  <si>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</si>
  <si>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</si>
  <si>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</si>
  <si>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</si>
  <si>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</si>
  <si>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</si>
  <si>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</si>
  <si>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</si>
  <si>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</si>
  <si>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</si>
  <si>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</si>
  <si>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</si>
  <si>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</si>
  <si>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</si>
  <si>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</si>
  <si>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</si>
  <si>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</si>
  <si>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</si>
  <si>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</si>
  <si>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</si>
  <si>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</si>
  <si>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</si>
  <si>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</si>
  <si>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</si>
  <si>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</si>
  <si>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</si>
  <si>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</si>
  <si>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</si>
  <si>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</si>
  <si>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</si>
  <si>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</si>
  <si>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</si>
  <si>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</si>
  <si>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</si>
  <si>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</si>
  <si>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</si>
  <si>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</si>
  <si>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</si>
  <si>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</si>
  <si>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</si>
  <si>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</si>
  <si>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</si>
  <si>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</si>
  <si>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</si>
  <si>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</si>
  <si>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</si>
  <si>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</si>
  <si>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</si>
  <si>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</si>
  <si>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</si>
  <si>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</si>
  <si>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</si>
  <si>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</si>
  <si>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</si>
  <si>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</si>
  <si>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</si>
  <si>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</si>
  <si>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</si>
  <si>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</si>
  <si>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</si>
  <si>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</si>
  <si>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</si>
  <si>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</si>
  <si>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</si>
  <si>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</si>
  <si>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</si>
  <si>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</si>
  <si>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</si>
  <si>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</si>
  <si>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</si>
  <si>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</si>
  <si>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</si>
  <si>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</si>
  <si>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</si>
  <si>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</si>
  <si>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</si>
  <si>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</si>
  <si>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</si>
  <si>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</si>
  <si>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</si>
  <si>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</si>
  <si>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</si>
  <si>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</si>
  <si>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</si>
  <si>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</si>
  <si>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</si>
  <si>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</si>
  <si>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</si>
  <si>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</si>
  <si>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</si>
  <si>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</si>
  <si>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</si>
  <si>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</si>
  <si>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</si>
  <si>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</si>
  <si>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</si>
  <si>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</si>
  <si>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</si>
  <si>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</si>
  <si>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</si>
  <si>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</si>
  <si>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</si>
  <si>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</si>
  <si>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</si>
  <si>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</si>
  <si>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</si>
  <si>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</si>
  <si>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</si>
  <si>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</si>
  <si>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</si>
  <si>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</si>
  <si>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</si>
  <si>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</si>
  <si>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</si>
  <si>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</si>
  <si>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</si>
  <si>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</si>
  <si>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</si>
  <si>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</si>
  <si>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</si>
  <si>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</si>
  <si>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</si>
  <si>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</si>
  <si>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</si>
  <si>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</si>
  <si>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</si>
  <si>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</si>
  <si>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</si>
  <si>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</si>
  <si>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</si>
  <si>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</si>
  <si>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</si>
  <si>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</si>
  <si>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</si>
  <si>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</si>
  <si>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</si>
  <si>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</si>
  <si>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</si>
  <si>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</si>
  <si>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</si>
  <si>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</si>
  <si>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</si>
  <si>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</si>
  <si>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</si>
  <si>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</si>
  <si>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</si>
  <si>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</si>
  <si>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</si>
  <si>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</si>
  <si>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</si>
  <si>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</si>
  <si>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</si>
  <si>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</si>
  <si>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</si>
  <si>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</si>
  <si>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</si>
  <si>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</si>
  <si>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</si>
  <si>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</si>
  <si>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</si>
  <si>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</si>
  <si>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</si>
  <si>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</si>
  <si>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</si>
  <si>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</si>
  <si>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</si>
  <si>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</si>
  <si>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</si>
  <si>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</si>
  <si>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</si>
  <si>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</si>
  <si>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</si>
  <si>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</si>
  <si>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</si>
  <si>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</si>
  <si>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</si>
  <si>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</si>
  <si>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</si>
  <si>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</si>
  <si>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</si>
  <si>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</si>
  <si>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</si>
  <si>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</si>
  <si>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</si>
  <si>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</si>
  <si>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</si>
  <si>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</si>
  <si>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</si>
  <si>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</si>
  <si>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</si>
  <si>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</si>
  <si>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</si>
  <si>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</si>
  <si>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</si>
  <si>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</si>
  <si>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</si>
  <si>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</si>
  <si>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</si>
  <si>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</si>
  <si>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</si>
  <si>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</si>
  <si>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</si>
  <si>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</si>
  <si>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</si>
  <si>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</si>
  <si>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</si>
  <si>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</si>
  <si>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</si>
  <si>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</si>
  <si>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</si>
  <si>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</si>
  <si>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</si>
  <si>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</si>
  <si>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</si>
  <si>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</si>
  <si>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</si>
  <si>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</si>
  <si>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</si>
  <si>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</si>
  <si>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</si>
  <si>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</si>
  <si>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</si>
  <si>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</si>
  <si>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</si>
  <si>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</si>
  <si>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</si>
  <si>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</si>
  <si>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</si>
  <si>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</si>
  <si>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</si>
  <si>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</si>
  <si>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</si>
  <si>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</si>
  <si>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</si>
  <si>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</si>
  <si>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</si>
  <si>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</si>
  <si>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</si>
  <si>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</si>
  <si>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</si>
  <si>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</si>
  <si>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</si>
  <si>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</si>
  <si>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</si>
  <si>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</si>
  <si>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</si>
  <si>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</si>
  <si>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</si>
  <si>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</si>
  <si>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</si>
  <si>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</si>
  <si>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</si>
  <si>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</si>
  <si>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</si>
  <si>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</si>
  <si>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</si>
  <si>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</si>
  <si>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</si>
  <si>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</si>
  <si>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</si>
  <si>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</si>
  <si>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</si>
  <si>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</si>
  <si>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</si>
  <si>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</si>
  <si>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</si>
  <si>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</si>
  <si>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</si>
  <si>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</si>
  <si>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</si>
  <si>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</si>
  <si>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</si>
  <si>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</si>
  <si>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</si>
  <si>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</si>
  <si>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</si>
  <si>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</si>
  <si>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</si>
  <si>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</si>
  <si>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</si>
  <si>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</si>
  <si>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</si>
  <si>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</si>
  <si>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</si>
  <si>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</si>
  <si>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</si>
  <si>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</si>
  <si>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</si>
  <si>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</si>
  <si>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</si>
  <si>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</si>
  <si>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</si>
  <si>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</si>
  <si>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</si>
  <si>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</si>
  <si>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</si>
  <si>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</si>
  <si>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</si>
  <si>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</si>
  <si>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</si>
  <si>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</si>
  <si>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</si>
  <si>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</si>
  <si>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</si>
  <si>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</si>
  <si>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</si>
  <si>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</si>
  <si>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</si>
  <si>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</si>
  <si>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</si>
  <si>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</si>
  <si>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</si>
  <si>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</si>
  <si>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</si>
  <si>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</si>
  <si>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</si>
  <si>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</si>
  <si>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</si>
  <si>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</si>
  <si>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</si>
  <si>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</si>
  <si>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</si>
  <si>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</si>
  <si>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</si>
  <si>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</si>
  <si>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</si>
  <si>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</si>
  <si>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</si>
  <si>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</si>
  <si>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</si>
  <si>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</si>
  <si>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</si>
  <si>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</si>
  <si>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</si>
  <si>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</si>
  <si>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</si>
  <si>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</si>
  <si>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</si>
  <si>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</si>
  <si>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</si>
  <si>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</si>
  <si>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</si>
  <si>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</si>
  <si>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</si>
  <si>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</si>
  <si>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</si>
  <si>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</si>
  <si>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</si>
  <si>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</si>
  <si>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</si>
  <si>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</si>
  <si>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</si>
  <si>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</si>
  <si>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</si>
  <si>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</si>
  <si>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</si>
  <si>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</si>
  <si>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</si>
  <si>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</si>
  <si>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</si>
  <si>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</si>
  <si>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</si>
  <si>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</si>
  <si>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</si>
  <si>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</si>
  <si>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</si>
  <si>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</si>
  <si>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</si>
  <si>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</si>
  <si>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</si>
  <si>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</si>
  <si>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</si>
  <si>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</si>
  <si>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</si>
  <si>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</si>
  <si>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</si>
  <si>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</si>
  <si>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</si>
  <si>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</si>
  <si>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</si>
  <si>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</si>
  <si>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</si>
  <si>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</si>
  <si>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</si>
  <si>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</si>
  <si>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</si>
  <si>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</si>
  <si>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</si>
  <si>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</si>
  <si>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</si>
  <si>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</si>
  <si>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</si>
  <si>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</si>
  <si>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</si>
  <si>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</si>
  <si>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</si>
  <si>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</si>
  <si>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</si>
  <si>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</si>
  <si>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</si>
  <si>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</si>
  <si>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</si>
  <si>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</si>
  <si>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</si>
  <si>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</si>
  <si>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</si>
  <si>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</si>
  <si>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</si>
  <si>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</si>
  <si>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</si>
  <si>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</si>
  <si>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</si>
  <si>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</si>
  <si>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</si>
  <si>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</si>
  <si>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</si>
  <si>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</si>
  <si>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</si>
  <si>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</si>
  <si>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</si>
  <si>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</si>
  <si>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</si>
  <si>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</si>
  <si>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</si>
  <si>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</si>
  <si>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</si>
  <si>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</si>
  <si>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</si>
  <si>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</si>
  <si>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</si>
  <si>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</si>
  <si>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</si>
  <si>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</si>
  <si>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</si>
  <si>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</si>
  <si>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</si>
  <si>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</si>
  <si>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</si>
  <si>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</si>
  <si>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</si>
  <si>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</si>
  <si>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</si>
  <si>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</si>
  <si>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</si>
  <si>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</si>
  <si>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</si>
  <si>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</si>
  <si>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</si>
  <si>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</si>
  <si>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</si>
  <si>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</si>
  <si>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</si>
  <si>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</si>
  <si>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</si>
  <si>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</si>
  <si>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</si>
  <si>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</si>
  <si>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</si>
  <si>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</si>
  <si>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</si>
  <si>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</si>
  <si>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</si>
  <si>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</si>
  <si>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</si>
  <si>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</si>
  <si>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</si>
  <si>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</si>
  <si>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</si>
  <si>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</si>
  <si>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</si>
  <si>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</si>
  <si>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</si>
  <si>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</si>
  <si>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</si>
  <si>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</si>
  <si>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</si>
  <si>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</si>
  <si>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</si>
  <si>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</si>
  <si>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</si>
  <si>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</si>
  <si>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</si>
  <si>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</si>
  <si>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</si>
  <si>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</si>
  <si>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</si>
  <si>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</si>
  <si>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</si>
  <si>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</si>
  <si>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</si>
  <si>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</si>
  <si>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</si>
  <si>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</si>
  <si>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</si>
  <si>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</si>
  <si>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</si>
  <si>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</si>
  <si>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</si>
  <si>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</si>
  <si>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</si>
  <si>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</si>
  <si>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</si>
  <si>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</si>
  <si>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</si>
  <si>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</si>
  <si>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</si>
  <si>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</si>
  <si>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</si>
  <si>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</si>
  <si>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</si>
  <si>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</si>
  <si>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</si>
  <si>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</si>
  <si>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</si>
  <si>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</si>
  <si>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</si>
  <si>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</si>
  <si>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</si>
  <si>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</si>
  <si>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</si>
  <si>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</si>
  <si>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</si>
  <si>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</si>
  <si>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</si>
  <si>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</si>
  <si>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</si>
  <si>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</si>
  <si>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</si>
  <si>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</si>
  <si>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</si>
  <si>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</si>
  <si>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</si>
  <si>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</si>
  <si>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</si>
  <si>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</si>
  <si>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</si>
  <si>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</si>
  <si>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</si>
  <si>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</si>
  <si>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</si>
  <si>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</si>
  <si>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</si>
  <si>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</si>
  <si>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</si>
  <si>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</si>
  <si>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</si>
  <si>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</si>
  <si>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</si>
  <si>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</si>
  <si>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</si>
  <si>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</si>
  <si>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</si>
  <si>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</si>
  <si>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</si>
  <si>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</si>
  <si>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</si>
  <si>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</si>
  <si>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</si>
  <si>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</si>
  <si>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</si>
  <si>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</si>
  <si>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</si>
  <si>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</si>
  <si>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</si>
  <si>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</si>
  <si>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</si>
  <si>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</si>
  <si>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</si>
  <si>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</si>
  <si>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</si>
  <si>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</si>
  <si>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</si>
  <si>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</si>
  <si>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</si>
  <si>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</si>
  <si>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</si>
  <si>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</si>
  <si>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</si>
  <si>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</si>
  <si>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</si>
  <si>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</si>
  <si>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</si>
  <si>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</si>
  <si>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</si>
  <si>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</si>
  <si>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</si>
  <si>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</si>
  <si>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</si>
  <si>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</si>
  <si>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</si>
  <si>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</si>
  <si>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</si>
  <si>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</si>
  <si>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</si>
  <si>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</si>
  <si>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</si>
  <si>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</si>
  <si>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</si>
  <si>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</si>
  <si>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</si>
  <si>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</si>
  <si>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</si>
  <si>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</si>
  <si>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</si>
  <si>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</si>
  <si>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</si>
  <si>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</si>
  <si>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</si>
  <si>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</si>
  <si>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</si>
  <si>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</si>
  <si>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</si>
  <si>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</si>
  <si>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</si>
  <si>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</si>
  <si>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</si>
  <si>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</si>
  <si>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</si>
  <si>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</si>
  <si>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</si>
  <si>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</si>
  <si>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</si>
  <si>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</si>
  <si>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</si>
  <si>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</si>
  <si>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</si>
  <si>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</si>
  <si>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</si>
  <si>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</si>
  <si>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</si>
  <si>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</si>
  <si>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</si>
  <si>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</si>
  <si>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</si>
  <si>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</si>
  <si>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</si>
  <si>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</si>
  <si>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</si>
  <si>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</si>
  <si>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</si>
  <si>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</si>
  <si>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</si>
  <si>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</si>
  <si>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</si>
  <si>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</si>
  <si>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</si>
  <si>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</si>
  <si>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</si>
  <si>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</si>
  <si>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</si>
  <si>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</si>
  <si>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</si>
  <si>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</si>
  <si>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</si>
  <si>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</si>
  <si>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</si>
  <si>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</si>
  <si>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</si>
  <si>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</si>
  <si>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</si>
  <si>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</si>
  <si>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</si>
  <si>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</si>
  <si>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</si>
  <si>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</si>
  <si>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</si>
  <si>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</si>
  <si>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</si>
  <si>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</si>
  <si>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</si>
  <si>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</si>
  <si>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</si>
  <si>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</si>
  <si>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</si>
  <si>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</si>
  <si>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</si>
  <si>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</si>
  <si>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</si>
  <si>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</si>
  <si>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</si>
  <si>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</si>
  <si>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</si>
  <si>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</si>
  <si>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</si>
  <si>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</si>
  <si>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</si>
  <si>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</si>
  <si>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</si>
  <si>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</si>
  <si>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</si>
  <si>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</si>
  <si>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</si>
  <si>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</si>
  <si>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</si>
  <si>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</si>
  <si>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</si>
  <si>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</si>
  <si>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</si>
  <si>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</si>
  <si>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</si>
  <si>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</si>
  <si>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</si>
  <si>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</si>
  <si>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</si>
  <si>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</si>
  <si>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</si>
  <si>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</si>
  <si>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</si>
  <si>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</si>
  <si>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</si>
  <si>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</si>
  <si>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</si>
  <si>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</si>
  <si>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</si>
  <si>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</si>
  <si>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</si>
  <si>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</si>
  <si>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</si>
  <si>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</si>
  <si>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</si>
  <si>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</si>
  <si>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</si>
  <si>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</si>
  <si>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</si>
  <si>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</si>
  <si>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</si>
  <si>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</si>
  <si>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</si>
  <si>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</si>
  <si>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</si>
  <si>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</si>
  <si>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</si>
  <si>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</si>
  <si>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</si>
  <si>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</si>
  <si>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</si>
  <si>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</si>
  <si>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</si>
  <si>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</si>
  <si>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</si>
  <si>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</si>
  <si>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</si>
  <si>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</si>
  <si>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</si>
  <si>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</si>
  <si>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</si>
  <si>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</si>
  <si>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</si>
  <si>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</si>
  <si>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</si>
  <si>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</si>
  <si>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</si>
  <si>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</si>
  <si>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</si>
  <si>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</si>
  <si>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</si>
  <si>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</si>
  <si>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</si>
  <si>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</si>
  <si>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</si>
  <si>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</si>
  <si>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</si>
  <si>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</si>
  <si>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</si>
  <si>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</si>
  <si>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</si>
  <si>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</si>
  <si>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</si>
  <si>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</si>
  <si>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</si>
  <si>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</si>
  <si>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</si>
  <si>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</si>
  <si>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</si>
  <si>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</si>
  <si>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</si>
  <si>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</si>
  <si>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</si>
  <si>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</si>
  <si>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</si>
  <si>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</si>
  <si>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</si>
  <si>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</si>
  <si>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</si>
  <si>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</si>
  <si>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</si>
  <si>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</si>
  <si>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</si>
  <si>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</si>
  <si>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</si>
  <si>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</si>
  <si>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</si>
  <si>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</si>
  <si>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</si>
  <si>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</si>
  <si>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</si>
  <si>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</si>
  <si>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</si>
  <si>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</si>
  <si>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</si>
  <si>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</si>
  <si>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</si>
  <si>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</si>
  <si>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</si>
  <si>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</si>
  <si>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</si>
  <si>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</si>
  <si>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</si>
  <si>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</si>
  <si>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</si>
  <si>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</si>
  <si>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</si>
  <si>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</si>
  <si>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</si>
  <si>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</si>
  <si>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</si>
  <si>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</si>
  <si>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</si>
  <si>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</si>
  <si>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</si>
  <si>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</si>
  <si>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</si>
  <si>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</si>
  <si>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</si>
  <si>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</si>
  <si>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</si>
  <si>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</si>
  <si>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</si>
  <si>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</si>
  <si>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</si>
  <si>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</si>
  <si>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</si>
  <si>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</si>
  <si>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</si>
  <si>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</si>
  <si>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</si>
  <si>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</si>
  <si>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</si>
  <si>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</si>
  <si>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</si>
  <si>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</si>
  <si>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</si>
  <si>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</si>
  <si>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</si>
  <si>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</si>
  <si>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</si>
  <si>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</si>
  <si>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</si>
  <si>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</si>
  <si>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</si>
  <si>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</si>
  <si>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</si>
  <si>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</si>
  <si>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</si>
  <si>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</si>
  <si>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</si>
  <si>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</si>
  <si>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</si>
  <si>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</si>
  <si>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</si>
  <si>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</si>
  <si>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</si>
  <si>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</si>
  <si>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</si>
  <si>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</si>
  <si>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</si>
  <si>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</si>
  <si>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</si>
  <si>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</si>
  <si>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</si>
  <si>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</si>
  <si>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</si>
  <si>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</si>
  <si>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</si>
  <si>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</si>
  <si>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</si>
  <si>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</si>
  <si>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</si>
  <si>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</si>
  <si>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</si>
  <si>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</si>
  <si>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</si>
  <si>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</si>
  <si>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</si>
  <si>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</si>
  <si>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</si>
  <si>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</si>
  <si>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</si>
  <si>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</si>
  <si>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</si>
  <si>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</si>
  <si>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</si>
  <si>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</si>
  <si>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</si>
  <si>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</si>
  <si>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</si>
  <si>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</si>
  <si>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</si>
  <si>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</si>
  <si>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</si>
  <si>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</si>
  <si>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</si>
  <si>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</si>
  <si>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</si>
  <si>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</si>
  <si>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</si>
  <si>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</si>
  <si>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</si>
  <si>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</si>
  <si>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</si>
  <si>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</si>
  <si>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</si>
  <si>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</si>
  <si>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</si>
  <si>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</si>
  <si>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</si>
  <si>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</si>
  <si>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</si>
  <si>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</si>
  <si>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</si>
  <si>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</si>
  <si>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</si>
  <si>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</si>
  <si>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</si>
  <si>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</si>
  <si>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</si>
  <si>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</si>
  <si>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</si>
  <si>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</si>
  <si>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</si>
  <si>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</si>
  <si>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</si>
  <si>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</si>
  <si>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</si>
  <si>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</si>
  <si>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</si>
  <si>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</si>
  <si>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</si>
  <si>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</si>
  <si>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</si>
  <si>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</si>
  <si>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</si>
  <si>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</si>
  <si>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</si>
  <si>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</si>
  <si>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</si>
  <si>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</si>
  <si>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</si>
  <si>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</si>
  <si>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</si>
  <si>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</si>
  <si>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</si>
  <si>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</si>
  <si>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</si>
  <si>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</si>
  <si>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</si>
  <si>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</si>
  <si>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</si>
  <si>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</si>
  <si>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</si>
  <si>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</si>
  <si>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</si>
  <si>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</si>
  <si>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</si>
  <si>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</si>
  <si>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</si>
  <si>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</si>
  <si>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</si>
  <si>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</si>
  <si>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</si>
  <si>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</si>
  <si>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</si>
  <si>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</si>
  <si>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</si>
  <si>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</si>
  <si>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</si>
  <si>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</si>
  <si>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</si>
  <si>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</si>
  <si>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</si>
  <si>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</si>
  <si>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</si>
  <si>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</si>
  <si>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</si>
  <si>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</si>
  <si>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</si>
  <si>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</si>
  <si>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</si>
  <si>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</si>
  <si>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</si>
  <si>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</si>
  <si>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</si>
  <si>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</si>
  <si>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</si>
  <si>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</si>
  <si>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</si>
  <si>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</si>
  <si>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</si>
  <si>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</si>
  <si>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</si>
  <si>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</si>
  <si>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</si>
  <si>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</si>
  <si>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</si>
  <si>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</si>
  <si>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</si>
  <si>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</si>
  <si>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</si>
  <si>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</si>
  <si>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</si>
  <si>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</si>
  <si>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</si>
  <si>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</si>
  <si>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</si>
  <si>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</si>
  <si>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</si>
  <si>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</si>
  <si>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</si>
  <si>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</si>
  <si>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</si>
  <si>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</si>
  <si>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</si>
  <si>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</si>
  <si>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</si>
  <si>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</si>
  <si>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</si>
  <si>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</si>
  <si>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</si>
  <si>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</si>
  <si>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</si>
  <si>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</si>
  <si>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</si>
  <si>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</si>
  <si>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</si>
  <si>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</si>
  <si>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</si>
  <si>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</si>
  <si>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</si>
  <si>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</si>
  <si>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</si>
  <si>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</si>
  <si>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</si>
  <si>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</si>
  <si>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</si>
  <si>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</si>
  <si>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</si>
  <si>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</si>
  <si>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</si>
  <si>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</si>
  <si>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</si>
  <si>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</si>
  <si>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</si>
  <si>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</si>
  <si>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</si>
  <si>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</si>
  <si>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</si>
  <si>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</si>
  <si>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</si>
  <si>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</si>
  <si>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</si>
  <si>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</si>
  <si>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</si>
  <si>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</si>
  <si>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</si>
  <si>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</si>
  <si>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</si>
  <si>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</si>
  <si>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</si>
  <si>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</si>
  <si>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</si>
  <si>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</si>
  <si>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</si>
  <si>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</si>
  <si>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</si>
  <si>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</si>
  <si>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</si>
  <si>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</si>
  <si>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</si>
  <si>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</si>
  <si>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</si>
  <si>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</si>
  <si>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</si>
  <si>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</si>
  <si>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</si>
  <si>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</si>
  <si>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</si>
  <si>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</si>
  <si>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</si>
  <si>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</si>
  <si>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</si>
  <si>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</si>
  <si>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</si>
  <si>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</si>
  <si>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</si>
  <si>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</si>
  <si>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</si>
  <si>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</si>
  <si>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</si>
  <si>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</si>
  <si>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</si>
  <si>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</si>
  <si>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</si>
  <si>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</si>
  <si>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</si>
  <si>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</si>
  <si>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</si>
  <si>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</si>
  <si>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</si>
  <si>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</si>
  <si>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</si>
  <si>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</si>
  <si>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</si>
  <si>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</si>
  <si>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</si>
  <si>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</si>
  <si>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</si>
  <si>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</si>
  <si>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</si>
  <si>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</si>
  <si>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</si>
  <si>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</si>
  <si>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</si>
  <si>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</si>
  <si>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</si>
  <si>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</si>
  <si>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</si>
  <si>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</si>
  <si>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</si>
  <si>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</si>
  <si>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</si>
  <si>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</si>
  <si>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</si>
  <si>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</si>
  <si>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</si>
  <si>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</si>
  <si>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</si>
  <si>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</si>
  <si>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</si>
  <si>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</si>
  <si>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</si>
  <si>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</si>
  <si>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</si>
  <si>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</si>
  <si>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</si>
  <si>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</si>
  <si>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</si>
  <si>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</si>
  <si>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</si>
  <si>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</si>
  <si>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</si>
  <si>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</si>
  <si>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</si>
  <si>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</si>
  <si>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</si>
  <si>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</si>
  <si>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</si>
  <si>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</si>
  <si>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</si>
  <si>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</si>
  <si>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</si>
  <si>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</si>
  <si>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</si>
  <si>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</si>
  <si>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</si>
  <si>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</si>
  <si>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</si>
  <si>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</si>
  <si>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</si>
  <si>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</si>
  <si>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</si>
  <si>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</si>
  <si>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</si>
  <si>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</si>
  <si>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</si>
  <si>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</si>
  <si>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</si>
  <si>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</si>
  <si>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</si>
  <si>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</si>
  <si>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</si>
  <si>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</si>
  <si>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</si>
  <si>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</si>
  <si>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</si>
  <si>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</si>
  <si>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</si>
  <si>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</si>
  <si>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</si>
  <si>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</si>
  <si>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</si>
  <si>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</si>
  <si>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</si>
  <si>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</si>
  <si>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</si>
  <si>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</si>
  <si>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</si>
  <si>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</si>
  <si>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</si>
  <si>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</si>
  <si>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</si>
  <si>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</si>
  <si>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</si>
  <si>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</si>
  <si>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</si>
  <si>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</si>
  <si>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</si>
  <si>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</si>
  <si>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</si>
  <si>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</si>
  <si>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</si>
  <si>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</si>
  <si>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</si>
  <si>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</si>
  <si>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</si>
  <si>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</si>
  <si>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</si>
  <si>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</si>
  <si>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</si>
  <si>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</si>
  <si>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</si>
  <si>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</si>
  <si>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</si>
  <si>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</si>
  <si>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</si>
  <si>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</si>
  <si>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</si>
  <si>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</si>
  <si>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</si>
  <si>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</si>
  <si>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</si>
  <si>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</si>
  <si>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</si>
  <si>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</si>
  <si>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</si>
  <si>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</si>
  <si>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</si>
  <si>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</si>
  <si>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</si>
  <si>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</si>
  <si>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</si>
  <si>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</si>
  <si>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</si>
  <si>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</si>
  <si>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</si>
  <si>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</si>
  <si>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</si>
  <si>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</si>
  <si>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</si>
  <si>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</si>
  <si>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</si>
  <si>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</si>
  <si>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</si>
  <si>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</si>
  <si>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</si>
  <si>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</si>
  <si>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</si>
  <si>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</si>
  <si>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</si>
  <si>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</si>
  <si>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</si>
  <si>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</si>
  <si>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</si>
  <si>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</si>
  <si>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</si>
  <si>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</si>
  <si>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</si>
  <si>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</si>
  <si>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</si>
  <si>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</si>
  <si>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</si>
  <si>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</si>
  <si>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</si>
  <si>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</si>
  <si>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</si>
  <si>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</si>
  <si>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</si>
  <si>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</si>
  <si>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</si>
  <si>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</si>
  <si>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</si>
  <si>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</si>
  <si>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</si>
  <si>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</si>
  <si>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</si>
  <si>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</si>
  <si>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</si>
  <si>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</si>
  <si>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</si>
  <si>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</si>
  <si>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</si>
  <si>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</si>
  <si>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</si>
  <si>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</si>
  <si>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</si>
  <si>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</si>
  <si>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</si>
  <si>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</si>
  <si>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</si>
  <si>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</si>
  <si>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</si>
  <si>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</si>
  <si>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</si>
  <si>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</si>
  <si>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</si>
  <si>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</si>
  <si>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</si>
  <si>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</si>
  <si>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</si>
  <si>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</si>
  <si>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</si>
  <si>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</si>
  <si>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</si>
  <si>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</si>
  <si>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</si>
  <si>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</si>
  <si>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</si>
  <si>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</si>
  <si>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</si>
  <si>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</si>
  <si>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</si>
  <si>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</si>
  <si>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</si>
  <si>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</si>
  <si>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</si>
  <si>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</si>
  <si>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</si>
  <si>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</si>
  <si>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</si>
  <si>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</si>
  <si>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</si>
  <si>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</si>
  <si>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</si>
  <si>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</si>
  <si>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</si>
  <si>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</si>
  <si>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</si>
  <si>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</si>
  <si>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</si>
  <si>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</si>
  <si>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</si>
  <si>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</si>
  <si>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</si>
  <si>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</si>
  <si>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</si>
  <si>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</si>
  <si>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</si>
  <si>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</si>
  <si>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</si>
  <si>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</si>
  <si>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</si>
  <si>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</si>
  <si>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</si>
  <si>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</si>
  <si>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</si>
  <si>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</si>
  <si>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</si>
  <si>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</si>
  <si>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</si>
  <si>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</si>
  <si>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</si>
  <si>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</si>
  <si>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</si>
  <si>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</si>
  <si>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</si>
  <si>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</si>
  <si>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</si>
  <si>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</si>
  <si>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</si>
  <si>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</si>
  <si>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</si>
  <si>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</si>
  <si>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</si>
  <si>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</si>
  <si>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</si>
  <si>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</si>
  <si>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</si>
  <si>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</si>
  <si>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</si>
  <si>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</si>
  <si>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</si>
  <si>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</si>
  <si>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</si>
  <si>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</si>
  <si>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</si>
  <si>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</si>
  <si>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</si>
  <si>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</si>
  <si>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</si>
  <si>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</si>
  <si>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</si>
  <si>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</si>
  <si>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</si>
  <si>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</si>
  <si>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</si>
  <si>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</si>
  <si>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</si>
  <si>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</si>
  <si>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</si>
  <si>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</si>
  <si>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</si>
  <si>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</si>
  <si>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</si>
  <si>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</si>
  <si>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</si>
  <si>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</si>
  <si>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</si>
  <si>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</si>
  <si>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</si>
  <si>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</si>
  <si>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</si>
  <si>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</si>
  <si>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</si>
  <si>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</si>
  <si>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</si>
  <si>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</si>
  <si>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</si>
  <si>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</si>
  <si>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</si>
  <si>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</si>
  <si>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</si>
  <si>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</si>
  <si>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</si>
  <si>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</si>
  <si>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</si>
  <si>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</si>
  <si>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</si>
  <si>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</si>
  <si>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</si>
  <si>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</si>
  <si>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</si>
  <si>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</si>
  <si>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</si>
  <si>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</si>
  <si>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</si>
  <si>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</si>
  <si>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</si>
  <si>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</si>
  <si>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</si>
  <si>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</si>
  <si>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</si>
  <si>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</si>
  <si>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</si>
  <si>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</si>
  <si>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</si>
  <si>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</si>
  <si>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</si>
  <si>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</si>
  <si>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</si>
  <si>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</si>
  <si>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</si>
  <si>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</si>
  <si>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</si>
  <si>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</si>
  <si>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</si>
  <si>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</si>
  <si>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</si>
  <si>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</si>
  <si>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</si>
  <si>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</si>
  <si>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</si>
  <si>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</si>
  <si>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</si>
  <si>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</si>
  <si>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</si>
  <si>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</si>
  <si>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</si>
  <si>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</si>
  <si>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</si>
  <si>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</si>
  <si>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</si>
  <si>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</si>
  <si>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</si>
  <si>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</si>
  <si>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</si>
  <si>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</si>
  <si>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</si>
  <si>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</si>
  <si>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</si>
  <si>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</si>
  <si>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</si>
  <si>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</si>
  <si>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</si>
  <si>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</si>
  <si>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</si>
  <si>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</si>
  <si>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</si>
  <si>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</si>
  <si>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</si>
  <si>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</si>
  <si>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</si>
  <si>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</si>
  <si>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</si>
  <si>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</si>
  <si>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</si>
  <si>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</si>
  <si>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</si>
  <si>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</si>
  <si>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</si>
  <si>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</si>
  <si>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</si>
  <si>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</si>
  <si>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</si>
  <si>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</si>
  <si>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</si>
  <si>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</si>
  <si>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</si>
  <si>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</si>
  <si>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</si>
  <si>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</si>
  <si>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</si>
  <si>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</si>
  <si>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</si>
  <si>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</si>
  <si>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</si>
  <si>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</si>
  <si>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</si>
  <si>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</si>
  <si>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</si>
  <si>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</si>
  <si>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</si>
  <si>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</si>
  <si>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</si>
  <si>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</si>
  <si>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</si>
  <si>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</si>
  <si>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</si>
  <si>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</si>
  <si>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</si>
  <si>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</si>
  <si>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</si>
  <si>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</si>
  <si>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</si>
  <si>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</si>
  <si>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</si>
  <si>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</si>
  <si>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</si>
  <si>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</si>
  <si>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</si>
  <si>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</si>
  <si>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</si>
  <si>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</si>
  <si>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</si>
  <si>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</si>
  <si>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</si>
  <si>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</si>
  <si>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</si>
  <si>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</si>
  <si>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</si>
  <si>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</si>
  <si>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</si>
  <si>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</si>
  <si>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</si>
  <si>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</si>
  <si>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</si>
  <si>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</si>
  <si>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</si>
  <si>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</si>
  <si>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</si>
  <si>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</si>
  <si>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</si>
  <si>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</si>
  <si>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</si>
  <si>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</si>
  <si>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</si>
  <si>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</si>
  <si>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</si>
  <si>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</si>
  <si>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</si>
  <si>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</si>
  <si>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</si>
  <si>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</si>
  <si>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</si>
  <si>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</si>
  <si>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</si>
  <si>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</si>
  <si>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</si>
  <si>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</si>
  <si>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</si>
  <si>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</si>
  <si>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</si>
  <si>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</si>
  <si>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</si>
  <si>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</si>
  <si>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</si>
  <si>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</si>
  <si>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</si>
  <si>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</si>
  <si>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</si>
  <si>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</si>
  <si>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</si>
  <si>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</si>
  <si>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</si>
  <si>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</si>
  <si>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</si>
  <si>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</si>
  <si>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</si>
  <si>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</si>
  <si>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</si>
  <si>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</si>
  <si>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</si>
  <si>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</si>
  <si>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</si>
  <si>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</si>
  <si>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</si>
  <si>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</si>
  <si>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</si>
  <si>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</si>
  <si>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</si>
  <si>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</si>
  <si>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</si>
  <si>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</si>
  <si>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</si>
  <si>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</si>
  <si>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</si>
  <si>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</si>
  <si>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</si>
  <si>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</si>
  <si>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</si>
  <si>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</si>
  <si>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</si>
  <si>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</si>
  <si>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</si>
  <si>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</si>
  <si>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</si>
  <si>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</si>
  <si>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</si>
  <si>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</si>
  <si>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</si>
  <si>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</si>
  <si>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</si>
  <si>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</si>
  <si>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</si>
  <si>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</si>
  <si>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</si>
  <si>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</si>
  <si>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</si>
  <si>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</si>
  <si>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</si>
  <si>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</si>
  <si>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</si>
  <si>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</si>
  <si>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</si>
  <si>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</si>
  <si>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</si>
  <si>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</si>
  <si>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</si>
  <si>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</si>
  <si>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</si>
  <si>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</si>
  <si>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</si>
  <si>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</si>
  <si>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</si>
  <si>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</si>
  <si>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</si>
  <si>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</si>
  <si>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</si>
  <si>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</si>
  <si>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</si>
  <si>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</si>
  <si>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</si>
  <si>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</si>
  <si>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</si>
  <si>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</si>
  <si>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</si>
  <si>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</si>
  <si>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</si>
  <si>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</si>
  <si>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</si>
  <si>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</si>
  <si>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</si>
  <si>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</si>
  <si>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</si>
  <si>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</si>
  <si>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</si>
  <si>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</si>
  <si>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</si>
  <si>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</si>
  <si>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</si>
  <si>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</si>
  <si>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</si>
  <si>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</si>
  <si>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</si>
  <si>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</si>
  <si>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</si>
  <si>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</si>
  <si>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</si>
  <si>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</si>
  <si>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</si>
  <si>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</si>
  <si>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</si>
  <si>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</si>
  <si>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</si>
  <si>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</si>
  <si>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</si>
  <si>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</si>
  <si>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</si>
  <si>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</si>
  <si>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</si>
  <si>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</si>
  <si>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</si>
  <si>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</si>
  <si>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</si>
  <si>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</si>
  <si>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</si>
  <si>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</si>
  <si>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</si>
  <si>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</si>
  <si>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</si>
  <si>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</si>
  <si>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</si>
  <si>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</si>
  <si>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</si>
  <si>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</si>
  <si>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</si>
  <si>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</si>
  <si>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</si>
  <si>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</si>
  <si>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</si>
  <si>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</si>
  <si>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</si>
  <si>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</si>
  <si>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</si>
  <si>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</si>
  <si>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</si>
  <si>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</si>
  <si>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</si>
  <si>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</si>
  <si>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</si>
  <si>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</si>
  <si>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</si>
  <si>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</si>
  <si>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</si>
  <si>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</si>
  <si>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</si>
  <si>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</si>
  <si>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</si>
  <si>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</si>
  <si>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</si>
  <si>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</si>
  <si>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</si>
  <si>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</si>
  <si>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</si>
  <si>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</si>
  <si>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</si>
  <si>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</si>
  <si>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</si>
  <si>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</si>
  <si>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</si>
  <si>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</si>
  <si>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</si>
  <si>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</si>
  <si>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</si>
  <si>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</si>
  <si>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</si>
  <si>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</si>
  <si>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</si>
  <si>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</si>
  <si>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</si>
  <si>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</si>
  <si>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</si>
  <si>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</si>
  <si>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</si>
  <si>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</si>
  <si>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</si>
  <si>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</si>
  <si>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</si>
  <si>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</si>
  <si>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</si>
  <si>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</si>
  <si>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</si>
  <si>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</si>
  <si>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</si>
  <si>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</si>
  <si>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</si>
  <si>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</si>
  <si>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</si>
  <si>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</si>
  <si>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</si>
  <si>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</si>
  <si>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</si>
  <si>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</si>
  <si>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</si>
  <si>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</si>
  <si>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</si>
  <si>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</si>
  <si>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</si>
  <si>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</si>
  <si>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</si>
  <si>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</si>
  <si>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</si>
  <si>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</si>
  <si>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</si>
  <si>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</si>
  <si>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</si>
  <si>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</si>
  <si>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</si>
  <si>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</si>
  <si>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</si>
  <si>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</si>
  <si>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</si>
  <si>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</si>
  <si>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</si>
  <si>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</si>
  <si>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</si>
  <si>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</si>
  <si>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</si>
  <si>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</si>
  <si>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</si>
  <si>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</si>
  <si>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</si>
  <si>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</si>
  <si>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</si>
  <si>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</si>
  <si>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</si>
  <si>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</si>
  <si>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</si>
  <si>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</si>
  <si>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</si>
  <si>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</si>
  <si>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</si>
  <si>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</si>
  <si>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</si>
  <si>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</si>
  <si>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</si>
  <si>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</si>
  <si>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</si>
  <si>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</si>
  <si>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</si>
  <si>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</si>
  <si>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</si>
  <si>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</si>
  <si>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</si>
  <si>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</si>
  <si>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</si>
  <si>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</si>
  <si>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</si>
  <si>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</si>
  <si>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</si>
  <si>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</si>
  <si>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</si>
  <si>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</si>
  <si>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</si>
  <si>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</si>
  <si>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</si>
  <si>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</si>
  <si>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</si>
  <si>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</si>
  <si>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</si>
  <si>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</si>
  <si>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</si>
  <si>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</si>
  <si>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</si>
  <si>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</si>
  <si>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</si>
  <si>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</si>
  <si>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</si>
  <si>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</si>
  <si>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</si>
  <si>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</si>
  <si>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</si>
  <si>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</si>
  <si>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</si>
  <si>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</si>
  <si>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</si>
  <si>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</si>
  <si>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</si>
  <si>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</si>
  <si>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</si>
  <si>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</si>
  <si>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</si>
  <si>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</si>
  <si>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</si>
  <si>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</si>
  <si>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</si>
  <si>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</si>
  <si>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</si>
  <si>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</si>
  <si>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</si>
  <si>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</si>
  <si>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</si>
  <si>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</si>
  <si>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</si>
  <si>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</si>
  <si>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</si>
  <si>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</si>
  <si>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</si>
  <si>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</si>
  <si>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</si>
  <si>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</si>
  <si>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</si>
  <si>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</si>
  <si>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</si>
  <si>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</si>
  <si>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</si>
  <si>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</si>
  <si>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</si>
  <si>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</si>
  <si>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</si>
  <si>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</si>
  <si>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</si>
  <si>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</si>
  <si>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</si>
  <si>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</si>
  <si>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</si>
  <si>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</si>
  <si>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</si>
  <si>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</si>
  <si>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</si>
  <si>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</si>
  <si>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</si>
  <si>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</si>
  <si>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</si>
  <si>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</si>
  <si>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</si>
  <si>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</si>
  <si>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</si>
  <si>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</si>
  <si>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</si>
  <si>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</si>
  <si>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</si>
  <si>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</si>
  <si>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</si>
  <si>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</si>
  <si>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</si>
  <si>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</si>
  <si>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</si>
  <si>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</si>
  <si>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</si>
  <si>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</si>
  <si>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</si>
  <si>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</si>
  <si>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</si>
  <si>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</si>
  <si>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</si>
  <si>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</si>
  <si>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</si>
  <si>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</si>
  <si>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</si>
  <si>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</si>
  <si>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</si>
  <si>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</si>
  <si>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</si>
  <si>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</si>
  <si>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</si>
  <si>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</si>
  <si>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</si>
  <si>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</si>
  <si>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</si>
  <si>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</si>
  <si>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</si>
  <si>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</si>
  <si>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</si>
  <si>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</si>
  <si>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</si>
  <si>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</si>
  <si>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</si>
  <si>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</si>
  <si>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</si>
  <si>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</si>
  <si>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</si>
  <si>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</si>
  <si>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</si>
  <si>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</si>
  <si>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</si>
  <si>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</si>
  <si>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</si>
  <si>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</si>
  <si>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</si>
  <si>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</si>
  <si>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</si>
  <si>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</si>
  <si>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</si>
  <si>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</si>
  <si>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</si>
  <si>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</si>
  <si>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</si>
  <si>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</si>
  <si>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</si>
  <si>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</si>
  <si>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</si>
  <si>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</si>
  <si>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</si>
  <si>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</si>
  <si>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</si>
  <si>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</si>
  <si>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</si>
  <si>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</si>
  <si>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</si>
  <si>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</si>
  <si>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</si>
  <si>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</si>
  <si>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</si>
  <si>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</si>
  <si>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</si>
  <si>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</si>
  <si>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</si>
  <si>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</si>
  <si>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</si>
  <si>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</si>
  <si>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</si>
  <si>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</si>
  <si>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</si>
  <si>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</si>
  <si>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</si>
  <si>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</si>
  <si>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</si>
  <si>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</si>
  <si>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</si>
  <si>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</si>
  <si>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</si>
  <si>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</si>
  <si>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</si>
  <si>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</si>
  <si>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</si>
  <si>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</si>
  <si>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</si>
  <si>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</si>
  <si>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</si>
  <si>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</si>
  <si>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</si>
  <si>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</si>
  <si>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</si>
  <si>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</si>
  <si>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</si>
  <si>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</si>
  <si>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</si>
  <si>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</si>
  <si>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</si>
  <si>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</si>
  <si>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</si>
  <si>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</si>
  <si>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</si>
  <si>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</si>
  <si>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</si>
  <si>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</si>
  <si>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</si>
  <si>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</si>
  <si>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</si>
  <si>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</si>
  <si>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</si>
  <si>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</si>
  <si>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</si>
  <si>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</si>
  <si>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</si>
  <si>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</si>
  <si>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</si>
  <si>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</si>
  <si>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</si>
  <si>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</si>
  <si>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</si>
  <si>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</si>
  <si>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</si>
  <si>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</si>
  <si>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</si>
  <si>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</si>
  <si>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</si>
  <si>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</si>
  <si>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</si>
  <si>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</si>
  <si>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</si>
  <si>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</si>
  <si>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</si>
  <si>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</si>
  <si>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</si>
  <si>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</si>
  <si>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</si>
  <si>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</si>
  <si>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</si>
  <si>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</si>
  <si>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</si>
  <si>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</si>
  <si>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</si>
  <si>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</si>
  <si>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</si>
  <si>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</si>
  <si>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</si>
  <si>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</si>
  <si>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</si>
  <si>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</si>
  <si>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</si>
  <si>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</si>
  <si>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</si>
  <si>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</si>
  <si>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</si>
  <si>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</si>
  <si>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</si>
  <si>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</si>
  <si>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</si>
  <si>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</si>
  <si>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</si>
  <si>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</si>
  <si>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</si>
  <si>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</si>
  <si>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</si>
  <si>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</si>
  <si>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</si>
  <si>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</si>
  <si>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</si>
  <si>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</si>
  <si>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</si>
  <si>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</si>
  <si>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</si>
  <si>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</si>
  <si>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</si>
  <si>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</si>
  <si>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</si>
  <si>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</si>
  <si>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</si>
  <si>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</si>
  <si>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</si>
  <si>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</si>
  <si>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</si>
  <si>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</si>
  <si>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</si>
  <si>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</si>
  <si>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</si>
  <si>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</si>
  <si>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</si>
  <si>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</si>
  <si>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</si>
  <si>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</si>
  <si>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</si>
  <si>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</si>
  <si>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</si>
  <si>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</si>
  <si>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</si>
  <si>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</si>
  <si>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</si>
  <si>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</si>
  <si>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</si>
  <si>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</si>
  <si>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</si>
  <si>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</si>
  <si>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</si>
  <si>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</si>
  <si>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</si>
  <si>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</si>
  <si>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</si>
  <si>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</si>
  <si>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</si>
  <si>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</si>
  <si>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</si>
  <si>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</si>
  <si>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</si>
  <si>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</si>
  <si>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</si>
  <si>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</si>
  <si>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</si>
  <si>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</si>
  <si>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</si>
  <si>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</si>
  <si>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</si>
  <si>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</si>
  <si>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</si>
  <si>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</si>
  <si>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</si>
  <si>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</si>
  <si>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</si>
  <si>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</si>
  <si>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</si>
  <si>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</si>
  <si>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</si>
  <si>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</si>
  <si>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</si>
  <si>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</si>
  <si>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</si>
  <si>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</si>
  <si>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</si>
  <si>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</si>
  <si>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</si>
  <si>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</si>
  <si>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</si>
  <si>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</si>
  <si>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</si>
  <si>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</si>
  <si>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</si>
  <si>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</si>
  <si>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</si>
  <si>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</si>
  <si>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</si>
  <si>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</si>
  <si>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</si>
  <si>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</si>
  <si>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</si>
  <si>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</si>
  <si>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</si>
  <si>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</si>
  <si>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</si>
  <si>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</si>
  <si>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</si>
  <si>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</si>
  <si>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</si>
  <si>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</si>
  <si>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</si>
  <si>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</si>
  <si>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</si>
  <si>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</si>
  <si>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</si>
  <si>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</si>
  <si>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</si>
  <si>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</si>
  <si>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</si>
  <si>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</si>
  <si>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</si>
  <si>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</si>
  <si>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</si>
  <si>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</si>
  <si>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</si>
  <si>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</si>
  <si>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</si>
  <si>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</si>
  <si>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</si>
  <si>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</si>
  <si>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</si>
  <si>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</si>
  <si>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</si>
  <si>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</si>
  <si>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</si>
  <si>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</si>
  <si>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</si>
  <si>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</si>
  <si>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</si>
  <si>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</si>
  <si>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</si>
  <si>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</si>
  <si>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</si>
  <si>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</si>
  <si>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</si>
  <si>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</si>
  <si>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</si>
  <si>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</si>
  <si>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</si>
  <si>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</si>
  <si>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</si>
  <si>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</si>
  <si>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</si>
  <si>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</si>
  <si>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</si>
  <si>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</si>
  <si>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</si>
  <si>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</si>
  <si>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</si>
  <si>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</si>
  <si>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</si>
  <si>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</si>
  <si>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</si>
  <si>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</si>
  <si>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</si>
  <si>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</si>
  <si>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</si>
  <si>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</si>
  <si>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</si>
  <si>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</si>
  <si>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</si>
  <si>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</si>
  <si>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</si>
  <si>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</si>
  <si>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</si>
  <si>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</si>
  <si>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</si>
  <si>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</si>
  <si>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</si>
  <si>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</si>
  <si>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</si>
  <si>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</si>
  <si>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</si>
  <si>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</si>
  <si>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</si>
  <si>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</si>
  <si>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</si>
  <si>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</si>
  <si>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</si>
  <si>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</si>
  <si>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</si>
  <si>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</si>
  <si>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</si>
  <si>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</si>
  <si>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</si>
  <si>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</si>
  <si>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</si>
  <si>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</si>
  <si>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</si>
  <si>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</si>
  <si>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</si>
  <si>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</si>
  <si>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</si>
  <si>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</si>
  <si>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</si>
  <si>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</si>
  <si>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</si>
  <si>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</si>
  <si>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</si>
  <si>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</si>
  <si>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</si>
  <si>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</si>
  <si>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</si>
  <si>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</si>
  <si>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</si>
  <si>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</si>
  <si>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</si>
  <si>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</si>
  <si>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</si>
  <si>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</si>
  <si>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</si>
  <si>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</si>
  <si>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</si>
  <si>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</si>
  <si>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</si>
  <si>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</si>
  <si>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</si>
  <si>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</si>
  <si>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</si>
  <si>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</si>
  <si>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</si>
  <si>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</si>
  <si>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</si>
  <si>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</si>
  <si>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</si>
  <si>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</si>
  <si>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</si>
  <si>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</si>
  <si>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</si>
  <si>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</si>
  <si>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</si>
  <si>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</si>
  <si>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</si>
  <si>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</si>
  <si>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</si>
  <si>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</si>
  <si>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</si>
  <si>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</si>
  <si>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</si>
  <si>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</si>
  <si>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</si>
  <si>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</si>
  <si>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</si>
  <si>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</si>
  <si>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</si>
  <si>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</si>
  <si>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</si>
  <si>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</si>
  <si>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</si>
  <si>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</si>
  <si>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</si>
  <si>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</si>
  <si>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</si>
  <si>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</si>
  <si>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</si>
  <si>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</si>
  <si>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</si>
  <si>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</si>
  <si>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</si>
  <si>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</si>
  <si>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</si>
  <si>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</si>
  <si>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</si>
  <si>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</si>
  <si>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</si>
  <si>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</si>
  <si>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</si>
  <si>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</si>
  <si>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</si>
  <si>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</si>
  <si>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</si>
  <si>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</si>
  <si>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</si>
  <si>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</si>
  <si>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</si>
  <si>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</si>
  <si>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</si>
  <si>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</si>
  <si>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</si>
  <si>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</si>
  <si>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</si>
  <si>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</si>
  <si>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</si>
  <si>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</si>
  <si>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</si>
  <si>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</si>
  <si>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</si>
  <si>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</si>
  <si>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</si>
  <si>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</si>
  <si>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</si>
  <si>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</si>
  <si>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</si>
  <si>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</si>
  <si>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</si>
  <si>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</si>
  <si>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</si>
  <si>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</si>
  <si>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</si>
  <si>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</si>
  <si>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</si>
  <si>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</si>
  <si>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</si>
  <si>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</si>
  <si>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</si>
  <si>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</si>
  <si>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</si>
  <si>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</si>
  <si>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</si>
  <si>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</si>
  <si>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</si>
  <si>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</si>
  <si>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</si>
  <si>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</si>
  <si>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</si>
  <si>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</si>
  <si>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</si>
  <si>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</si>
  <si>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</si>
  <si>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</si>
  <si>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</si>
  <si>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</si>
  <si>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</si>
  <si>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</si>
  <si>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</si>
  <si>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</si>
  <si>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</si>
  <si>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</si>
  <si>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</si>
  <si>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</si>
  <si>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</si>
  <si>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</si>
  <si>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</si>
  <si>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</si>
  <si>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</si>
  <si>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</si>
  <si>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</si>
  <si>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</si>
  <si>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</si>
  <si>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</si>
  <si>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</si>
  <si>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</si>
  <si>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</si>
  <si>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</si>
  <si>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</si>
  <si>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</si>
  <si>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</si>
  <si>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</si>
  <si>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</si>
  <si>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</si>
  <si>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</si>
  <si>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</si>
  <si>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</si>
  <si>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</si>
  <si>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</si>
  <si>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</si>
  <si>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</si>
  <si>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</si>
  <si>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</si>
  <si>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</si>
  <si>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</si>
  <si>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</si>
  <si>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</si>
  <si>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</si>
  <si>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</si>
  <si>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</si>
  <si>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</si>
  <si>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</si>
  <si>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</si>
  <si>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</si>
  <si>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</si>
  <si>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</si>
  <si>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</si>
  <si>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</si>
  <si>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</si>
  <si>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</si>
  <si>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</si>
  <si>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</si>
  <si>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</si>
  <si>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</si>
  <si>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</si>
  <si>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</si>
  <si>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</si>
  <si>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</si>
  <si>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</si>
  <si>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</si>
  <si>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</si>
  <si>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</si>
  <si>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</si>
  <si>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</si>
  <si>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</si>
  <si>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</si>
  <si>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</si>
  <si>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</si>
  <si>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</si>
  <si>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</si>
  <si>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</si>
  <si>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</si>
  <si>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</si>
  <si>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</si>
  <si>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</si>
  <si>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</si>
  <si>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</si>
  <si>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</si>
  <si>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</si>
  <si>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</si>
  <si>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</si>
  <si>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</si>
  <si>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</si>
  <si>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</si>
  <si>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</si>
  <si>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</si>
  <si>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</si>
  <si>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</si>
  <si>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</si>
  <si>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</si>
  <si>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</si>
  <si>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</si>
  <si>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</si>
  <si>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</si>
  <si>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</si>
  <si>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</si>
  <si>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</si>
  <si>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</si>
  <si>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</si>
  <si>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</si>
  <si>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</si>
  <si>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</si>
  <si>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</si>
  <si>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</si>
  <si>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</si>
  <si>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</si>
  <si>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</si>
  <si>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</si>
  <si>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</si>
  <si>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</si>
  <si>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</si>
  <si>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</si>
  <si>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</si>
  <si>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</si>
  <si>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</si>
  <si>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</si>
  <si>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</si>
  <si>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</si>
  <si>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</si>
  <si>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</si>
  <si>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</si>
  <si>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</si>
  <si>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</si>
  <si>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</si>
  <si>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</si>
  <si>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</si>
  <si>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</si>
  <si>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</si>
  <si>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</si>
  <si>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</si>
  <si>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</si>
  <si>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</si>
  <si>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</si>
  <si>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</si>
  <si>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</si>
  <si>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</si>
  <si>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</si>
  <si>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</si>
  <si>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</si>
  <si>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</si>
  <si>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</si>
  <si>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</si>
  <si>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</si>
  <si>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</si>
  <si>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</si>
  <si>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</si>
  <si>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</si>
  <si>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</si>
  <si>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</si>
  <si>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</si>
  <si>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</si>
  <si>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</si>
  <si>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</si>
  <si>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</si>
  <si>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</si>
  <si>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</si>
  <si>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</si>
  <si>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</si>
  <si>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</si>
  <si>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</si>
  <si>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</si>
  <si>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</si>
  <si>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</si>
  <si>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</si>
  <si>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</si>
  <si>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</si>
  <si>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</si>
  <si>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</si>
  <si>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</si>
  <si>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</si>
  <si>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</si>
  <si>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</si>
  <si>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</si>
  <si>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</si>
  <si>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</si>
  <si>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</si>
  <si>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</si>
  <si>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</si>
  <si>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</si>
  <si>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</si>
  <si>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</si>
  <si>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</si>
  <si>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</si>
  <si>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</si>
  <si>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</si>
  <si>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</si>
  <si>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</si>
  <si>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</si>
  <si>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</si>
  <si>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</si>
  <si>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</si>
  <si>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</si>
  <si>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</si>
  <si>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</si>
  <si>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</si>
  <si>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</si>
  <si>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</si>
  <si>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</si>
  <si>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</si>
  <si>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</si>
  <si>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</si>
  <si>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</si>
  <si>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</si>
  <si>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</si>
  <si>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</si>
  <si>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</si>
  <si>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</si>
  <si>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</si>
  <si>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</si>
  <si>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</si>
  <si>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</si>
  <si>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</si>
  <si>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</si>
  <si>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</si>
  <si>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</si>
  <si>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</si>
  <si>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</si>
  <si>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</si>
  <si>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</si>
  <si>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</si>
  <si>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</si>
  <si>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</si>
  <si>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</si>
  <si>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</si>
  <si>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</si>
  <si>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</si>
  <si>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</si>
  <si>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</si>
  <si>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</si>
  <si>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</si>
  <si>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</si>
  <si>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</si>
  <si>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</si>
  <si>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</si>
  <si>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</si>
  <si>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</si>
  <si>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</si>
  <si>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</si>
  <si>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</si>
  <si>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</si>
  <si>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</si>
  <si>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</si>
  <si>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</si>
  <si>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</si>
  <si>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</si>
  <si>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</si>
  <si>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</si>
  <si>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</si>
  <si>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</si>
  <si>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</si>
  <si>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</si>
  <si>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</si>
  <si>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</si>
  <si>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</si>
  <si>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</si>
  <si>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</si>
  <si>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</si>
  <si>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</si>
  <si>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</si>
  <si>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</si>
  <si>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</si>
  <si>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</si>
  <si>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</si>
  <si>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</si>
  <si>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</si>
  <si>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</si>
  <si>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</si>
  <si>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</si>
  <si>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</si>
  <si>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</si>
  <si>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</si>
  <si>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</si>
  <si>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</si>
  <si>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</si>
  <si>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</si>
  <si>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</si>
  <si>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</si>
  <si>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</si>
  <si>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</si>
  <si>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</si>
  <si>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</si>
  <si>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</si>
  <si>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</si>
  <si>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</si>
  <si>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</si>
  <si>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</si>
  <si>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</si>
  <si>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</si>
  <si>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</si>
  <si>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</si>
  <si>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</si>
  <si>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</si>
  <si>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</si>
  <si>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</si>
  <si>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</si>
  <si>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</si>
  <si>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</si>
  <si>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</si>
  <si>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</si>
  <si>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</si>
  <si>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</si>
  <si>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</si>
  <si>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</si>
  <si>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</si>
  <si>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</si>
  <si>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</si>
  <si>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</si>
  <si>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</si>
  <si>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</si>
  <si>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</si>
  <si>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</si>
  <si>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</si>
  <si>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</si>
  <si>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</si>
  <si>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</si>
  <si>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</si>
  <si>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</si>
  <si>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</si>
  <si>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</si>
  <si>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</si>
  <si>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</si>
  <si>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</si>
  <si>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</si>
  <si>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</si>
  <si>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</si>
  <si>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</si>
  <si>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</si>
  <si>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</si>
  <si>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</si>
  <si>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</si>
  <si>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</si>
  <si>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</si>
  <si>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</si>
  <si>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</si>
  <si>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</si>
  <si>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</si>
  <si>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</si>
  <si>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</si>
  <si>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</si>
  <si>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</si>
  <si>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</si>
  <si>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</si>
  <si>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</si>
  <si>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</si>
  <si>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</si>
  <si>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</si>
  <si>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</si>
  <si>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</si>
  <si>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</si>
  <si>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</si>
  <si>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</si>
  <si>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</si>
  <si>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</si>
  <si>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</si>
  <si>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</si>
  <si>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</si>
  <si>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</si>
  <si>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</si>
  <si>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</si>
  <si>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</si>
  <si>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</si>
  <si>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</si>
  <si>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</si>
  <si>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</si>
  <si>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</si>
  <si>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</si>
  <si>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</si>
  <si>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</si>
  <si>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</si>
  <si>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</si>
  <si>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</si>
  <si>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</si>
  <si>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</si>
  <si>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</si>
  <si>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</si>
  <si>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</si>
  <si>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</si>
  <si>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</si>
  <si>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</si>
  <si>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</si>
  <si>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</si>
  <si>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</si>
  <si>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</si>
  <si>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</si>
  <si>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</si>
  <si>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</si>
  <si>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</si>
  <si>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</si>
  <si>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</si>
  <si>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</si>
  <si>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</si>
  <si>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</si>
  <si>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</si>
  <si>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</si>
  <si>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</si>
  <si>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</si>
  <si>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</si>
  <si>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</si>
  <si>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</si>
  <si>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</si>
  <si>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</si>
  <si>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</si>
  <si>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</si>
  <si>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</si>
  <si>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</si>
  <si>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</si>
  <si>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</si>
  <si>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</si>
  <si>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</si>
  <si>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</si>
  <si>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</si>
  <si>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</si>
  <si>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</si>
  <si>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</si>
  <si>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</si>
  <si>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</si>
  <si>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</si>
  <si>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</si>
  <si>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</si>
  <si>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</si>
  <si>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</si>
  <si>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</si>
  <si>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</si>
  <si>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</si>
  <si>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</si>
  <si>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</si>
  <si>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</si>
  <si>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</si>
  <si>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</si>
  <si>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</si>
  <si>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</si>
  <si>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</si>
  <si>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</si>
  <si>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</si>
  <si>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</si>
  <si>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</si>
  <si>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</si>
  <si>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</si>
  <si>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</si>
  <si>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</si>
  <si>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</si>
  <si>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</si>
  <si>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</si>
  <si>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</si>
  <si>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</si>
  <si>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</si>
  <si>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</si>
  <si>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</si>
  <si>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</si>
  <si>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</si>
  <si>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</si>
  <si>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</si>
  <si>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</si>
  <si>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</si>
  <si>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</si>
  <si>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</si>
  <si>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</si>
  <si>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</si>
  <si>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</si>
  <si>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</si>
  <si>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</si>
  <si>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</si>
  <si>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</si>
  <si>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</si>
  <si>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</si>
  <si>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</si>
  <si>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</si>
  <si>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</si>
  <si>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</si>
  <si>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</si>
  <si>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</si>
  <si>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</si>
  <si>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</si>
  <si>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</si>
  <si>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</si>
  <si>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</si>
  <si>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</si>
  <si>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</si>
  <si>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</si>
  <si>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</si>
  <si>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</si>
  <si>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</si>
  <si>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</si>
  <si>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</si>
  <si>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</si>
  <si>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</si>
  <si>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</si>
  <si>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</si>
  <si>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</si>
  <si>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</si>
  <si>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</si>
  <si>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</si>
  <si>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</si>
  <si>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</si>
  <si>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</si>
  <si>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</si>
  <si>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</si>
  <si>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</si>
  <si>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</si>
  <si>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</si>
  <si>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</si>
  <si>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</si>
  <si>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</si>
  <si>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</si>
  <si>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</si>
  <si>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</si>
  <si>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</si>
  <si>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</si>
  <si>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</si>
  <si>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</si>
  <si>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</si>
  <si>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</si>
  <si>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</si>
  <si>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</si>
  <si>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</si>
  <si>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</si>
  <si>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</si>
  <si>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</si>
  <si>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</si>
  <si>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</si>
  <si>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</si>
  <si>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</si>
  <si>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</si>
  <si>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</si>
  <si>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</si>
  <si>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</si>
  <si>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</si>
  <si>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</si>
  <si>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</si>
  <si>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</si>
  <si>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</si>
  <si>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</si>
  <si>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</si>
  <si>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</si>
  <si>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</si>
  <si>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</si>
  <si>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</si>
  <si>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</si>
  <si>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</si>
  <si>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</si>
  <si>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</si>
  <si>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</si>
  <si>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</si>
  <si>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</si>
  <si>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</si>
  <si>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</si>
  <si>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</si>
  <si>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</si>
  <si>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</si>
  <si>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</si>
  <si>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</si>
  <si>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</si>
  <si>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</si>
  <si>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</si>
  <si>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</si>
  <si>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</si>
  <si>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</si>
  <si>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</si>
  <si>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</si>
  <si>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</si>
  <si>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</si>
  <si>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</si>
  <si>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</si>
  <si>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</si>
  <si>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</si>
  <si>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</si>
  <si>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</si>
  <si>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</si>
  <si>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</si>
  <si>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</si>
  <si>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</si>
  <si>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</si>
  <si>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</si>
  <si>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</si>
  <si>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</si>
  <si>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</si>
  <si>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</si>
  <si>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</si>
  <si>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</si>
  <si>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</si>
  <si>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</si>
  <si>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</si>
  <si>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</si>
  <si>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</si>
  <si>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</si>
  <si>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</si>
  <si>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</si>
  <si>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</si>
  <si>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</si>
  <si>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</si>
  <si>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</si>
  <si>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</si>
  <si>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</si>
  <si>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</si>
  <si>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</si>
  <si>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</si>
  <si>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</si>
  <si>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</si>
  <si>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</si>
  <si>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</si>
  <si>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</si>
  <si>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</si>
  <si>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</si>
  <si>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</si>
  <si>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</si>
  <si>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</si>
  <si>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</si>
  <si>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</si>
  <si>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</si>
  <si>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</si>
  <si>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</si>
  <si>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</si>
  <si>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</si>
  <si>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</si>
  <si>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</si>
  <si>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</si>
  <si>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</si>
  <si>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</si>
  <si>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</si>
  <si>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</si>
  <si>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</si>
  <si>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</si>
  <si>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</si>
  <si>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</si>
  <si>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</si>
  <si>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</si>
  <si>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</si>
  <si>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</si>
  <si>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</si>
  <si>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</si>
  <si>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</si>
  <si>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</si>
  <si>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</si>
  <si>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</si>
  <si>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</si>
  <si>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</si>
  <si>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</si>
  <si>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</si>
  <si>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</si>
  <si>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</si>
  <si>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</si>
  <si>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</si>
  <si>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</si>
  <si>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</si>
  <si>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</si>
  <si>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</si>
  <si>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</si>
  <si>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</si>
  <si>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</si>
  <si>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</si>
  <si>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</si>
  <si>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</si>
  <si>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</si>
  <si>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</si>
  <si>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</si>
  <si>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</si>
  <si>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</si>
  <si>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</si>
  <si>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</si>
  <si>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</si>
  <si>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</si>
  <si>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</si>
  <si>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</si>
  <si>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</si>
  <si>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</si>
  <si>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</si>
  <si>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</si>
  <si>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</si>
  <si>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</si>
  <si>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</si>
  <si>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</si>
  <si>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</si>
  <si>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</si>
  <si>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</si>
  <si>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</si>
  <si>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</si>
  <si>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</si>
  <si>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</si>
  <si>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</si>
  <si>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</si>
  <si>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</si>
  <si>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</si>
  <si>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</si>
  <si>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</si>
  <si>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</si>
  <si>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</si>
  <si>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</si>
  <si>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</si>
  <si>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</si>
  <si>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</si>
  <si>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</si>
  <si>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</si>
  <si>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</si>
  <si>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</si>
  <si>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</si>
  <si>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</si>
  <si>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</si>
  <si>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</si>
  <si>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</si>
  <si>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</si>
  <si>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</si>
  <si>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</si>
  <si>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</si>
  <si>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</si>
  <si>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</si>
  <si>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</si>
  <si>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</si>
  <si>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</si>
  <si>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</si>
  <si>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</si>
  <si>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</si>
  <si>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</si>
  <si>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</si>
  <si>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</si>
  <si>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</si>
  <si>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</si>
  <si>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</si>
  <si>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</si>
  <si>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</si>
  <si>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</si>
  <si>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</si>
  <si>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</si>
  <si>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</si>
  <si>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</si>
  <si>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</si>
  <si>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</si>
  <si>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</si>
  <si>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</si>
  <si>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</si>
  <si>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</si>
  <si>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</si>
  <si>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</si>
  <si>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</si>
  <si>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</si>
  <si>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</si>
  <si>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</si>
  <si>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</si>
  <si>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</si>
  <si>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</si>
  <si>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</si>
  <si>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</si>
  <si>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</si>
  <si>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</si>
  <si>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</si>
  <si>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</si>
  <si>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</si>
  <si>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</si>
  <si>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</si>
  <si>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</si>
  <si>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</si>
  <si>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</si>
  <si>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</si>
  <si>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</si>
  <si>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</si>
  <si>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</si>
  <si>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</si>
  <si>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</si>
  <si>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</si>
  <si>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</si>
  <si>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</si>
  <si>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</si>
  <si>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</si>
  <si>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</si>
  <si>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</si>
  <si>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</si>
  <si>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</si>
  <si>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</si>
  <si>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</si>
  <si>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</si>
  <si>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</si>
  <si>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</si>
  <si>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</si>
  <si>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</si>
  <si>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</si>
  <si>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</si>
  <si>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</si>
  <si>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</si>
  <si>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</si>
  <si>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</si>
  <si>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</si>
  <si>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</si>
  <si>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</si>
  <si>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</si>
  <si>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</si>
  <si>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</si>
  <si>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</si>
  <si>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</si>
  <si>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</si>
  <si>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</si>
  <si>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</si>
  <si>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</si>
  <si>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</si>
  <si>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</si>
  <si>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</si>
  <si>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</si>
  <si>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</si>
  <si>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</si>
  <si>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</si>
  <si>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</si>
  <si>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</si>
  <si>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</si>
  <si>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</si>
  <si>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</si>
  <si>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</si>
  <si>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</si>
  <si>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</si>
  <si>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</si>
  <si>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</si>
  <si>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</si>
  <si>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</si>
  <si>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</si>
  <si>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</si>
  <si>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</si>
  <si>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</si>
  <si>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</si>
  <si>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</si>
  <si>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</si>
  <si>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</si>
  <si>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</si>
  <si>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</si>
  <si>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</si>
  <si>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</si>
  <si>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</si>
  <si>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</si>
  <si>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</si>
  <si>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</si>
  <si>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</si>
  <si>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</si>
  <si>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</si>
  <si>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</si>
  <si>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</si>
  <si>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</si>
  <si>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</si>
  <si>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</si>
  <si>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</si>
  <si>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</si>
  <si>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</si>
  <si>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</si>
  <si>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</si>
  <si>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</si>
  <si>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</si>
  <si>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</si>
  <si>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</si>
  <si>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</si>
  <si>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</si>
  <si>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</si>
  <si>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</si>
  <si>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</si>
  <si>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</si>
  <si>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</si>
  <si>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</si>
  <si>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</si>
  <si>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</si>
  <si>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</si>
  <si>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</si>
  <si>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</si>
  <si>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</si>
  <si>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</si>
  <si>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</si>
  <si>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</si>
  <si>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</si>
  <si>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</si>
  <si>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</si>
  <si>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</si>
  <si>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</si>
  <si>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</si>
  <si>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</si>
  <si>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</si>
  <si>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</si>
  <si>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</si>
  <si>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</si>
  <si>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</si>
  <si>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</si>
  <si>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</si>
  <si>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</si>
  <si>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</si>
  <si>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</si>
  <si>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</si>
  <si>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</si>
  <si>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</si>
  <si>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</si>
  <si>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</si>
  <si>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</si>
  <si>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</si>
  <si>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</si>
  <si>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</si>
  <si>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</si>
  <si>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</si>
  <si>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</si>
  <si>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</si>
  <si>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</si>
  <si>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</si>
  <si>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</si>
  <si>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</si>
  <si>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</si>
  <si>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</si>
  <si>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</si>
  <si>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</si>
  <si>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</si>
  <si>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</si>
  <si>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</si>
  <si>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</si>
  <si>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</si>
  <si>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</si>
  <si>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</si>
  <si>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</si>
  <si>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</si>
  <si>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</si>
  <si>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</si>
  <si>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</si>
  <si>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</si>
  <si>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</si>
  <si>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</si>
  <si>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</si>
  <si>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</si>
  <si>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</si>
  <si>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</si>
  <si>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</si>
  <si>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</si>
  <si>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</si>
  <si>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</si>
  <si>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</si>
  <si>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</si>
  <si>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</si>
  <si>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</si>
  <si>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</si>
  <si>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</si>
  <si>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</si>
  <si>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</si>
  <si>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</si>
  <si>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</si>
  <si>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</si>
  <si>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</si>
  <si>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</si>
  <si>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</si>
  <si>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</si>
  <si>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</si>
  <si>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</si>
  <si>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</si>
  <si>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</si>
  <si>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</si>
  <si>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</si>
  <si>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</si>
  <si>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</si>
  <si>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</si>
  <si>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</si>
  <si>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</si>
  <si>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</si>
  <si>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</si>
  <si>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</si>
  <si>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</si>
  <si>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</si>
  <si>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</si>
  <si>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</si>
  <si>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</si>
  <si>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</si>
  <si>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</si>
  <si>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</si>
  <si>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</si>
  <si>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</si>
  <si>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</si>
  <si>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</si>
  <si>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</si>
  <si>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</si>
  <si>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</si>
  <si>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</si>
  <si>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</si>
  <si>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</si>
  <si>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</si>
  <si>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</si>
  <si>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</si>
  <si>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</si>
  <si>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</si>
  <si>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</si>
  <si>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</si>
  <si>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</si>
  <si>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</si>
  <si>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</si>
  <si>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</si>
  <si>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</si>
  <si>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</si>
  <si>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</si>
  <si>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</si>
  <si>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</si>
  <si>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</si>
  <si>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</si>
  <si>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</si>
  <si>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</si>
  <si>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</si>
  <si>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</si>
  <si>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</si>
  <si>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</si>
  <si>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</si>
  <si>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</si>
  <si>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</si>
  <si>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</si>
  <si>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</si>
  <si>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</si>
  <si>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</si>
  <si>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</si>
  <si>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</si>
  <si>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</si>
  <si>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</si>
  <si>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</si>
  <si>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</si>
  <si>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</si>
  <si>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</si>
  <si>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</si>
  <si>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</si>
  <si>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</si>
  <si>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</si>
  <si>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</si>
  <si>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</si>
  <si>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</si>
  <si>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</si>
  <si>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</si>
  <si>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</si>
  <si>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</si>
  <si>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</si>
  <si>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</si>
  <si>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</si>
  <si>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</si>
  <si>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</si>
  <si>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</si>
  <si>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</si>
  <si>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</si>
  <si>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</si>
  <si>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</si>
  <si>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</si>
  <si>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</si>
  <si>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</si>
  <si>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</si>
  <si>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</si>
  <si>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</si>
  <si>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</si>
  <si>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</si>
  <si>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</si>
  <si>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</si>
  <si>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</si>
  <si>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</si>
  <si>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</si>
  <si>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</si>
  <si>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</si>
  <si>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</si>
  <si>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</si>
  <si>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</si>
  <si>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</si>
  <si>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</si>
  <si>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</si>
  <si>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</si>
  <si>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</si>
  <si>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</si>
  <si>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</si>
  <si>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</si>
  <si>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</si>
  <si>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</si>
  <si>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</si>
  <si>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</si>
  <si>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</si>
  <si>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</si>
  <si>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</si>
  <si>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</si>
  <si>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</si>
  <si>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</si>
  <si>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</si>
  <si>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</si>
  <si>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</si>
  <si>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</si>
  <si>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</si>
  <si>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</si>
  <si>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</si>
  <si>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</si>
  <si>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</si>
  <si>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</si>
  <si>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</si>
  <si>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</si>
  <si>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</si>
  <si>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</si>
  <si>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</si>
  <si>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</si>
  <si>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</si>
  <si>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</si>
  <si>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</si>
  <si>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</si>
  <si>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</si>
  <si>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</si>
  <si>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</si>
  <si>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</si>
  <si>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</si>
  <si>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</si>
  <si>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</si>
  <si>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</si>
  <si>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</si>
  <si>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</si>
  <si>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</si>
  <si>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</si>
  <si>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</si>
  <si>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</si>
  <si>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</si>
  <si>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</si>
  <si>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</si>
  <si>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</si>
  <si>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</si>
  <si>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</si>
  <si>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</si>
  <si>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</si>
  <si>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</si>
  <si>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</si>
  <si>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</si>
  <si>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</si>
  <si>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</si>
  <si>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</si>
  <si>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</si>
  <si>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</si>
  <si>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</si>
  <si>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</si>
  <si>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</si>
  <si>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</si>
  <si>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</si>
  <si>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</si>
  <si>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</si>
  <si>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</si>
  <si>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</si>
  <si>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</si>
  <si>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</si>
  <si>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</si>
  <si>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</si>
  <si>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</si>
  <si>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</si>
  <si>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</si>
  <si>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</si>
  <si>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</si>
  <si>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</si>
  <si>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</si>
  <si>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</si>
  <si>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</si>
  <si>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</si>
  <si>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</si>
  <si>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</si>
  <si>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</si>
  <si>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</si>
  <si>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</si>
  <si>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</si>
  <si>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</si>
  <si>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</si>
  <si>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</si>
  <si>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</si>
  <si>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</si>
  <si>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</si>
  <si>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</si>
  <si>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</si>
  <si>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</si>
  <si>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</si>
  <si>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</si>
  <si>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</si>
  <si>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</si>
  <si>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</si>
  <si>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</si>
  <si>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</si>
  <si>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</si>
  <si>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</si>
  <si>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</si>
  <si>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</si>
  <si>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</si>
  <si>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</si>
  <si>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</si>
  <si>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</si>
  <si>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</si>
  <si>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</si>
  <si>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</si>
  <si>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</si>
  <si>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</si>
  <si>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</si>
  <si>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</si>
  <si>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</si>
  <si>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</si>
  <si>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</si>
  <si>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</si>
  <si>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</si>
  <si>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</si>
  <si>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</si>
  <si>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</si>
  <si>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</si>
  <si>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</si>
  <si>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</si>
  <si>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</si>
  <si>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</si>
  <si>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</si>
  <si>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</si>
  <si>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</si>
  <si>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</si>
  <si>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</si>
  <si>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</si>
  <si>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</si>
  <si>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</si>
  <si>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</si>
  <si>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</si>
  <si>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</si>
  <si>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</si>
  <si>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</si>
  <si>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</si>
  <si>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</si>
  <si>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</si>
  <si>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</si>
  <si>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</si>
  <si>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</si>
  <si>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</si>
  <si>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</si>
  <si>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</si>
  <si>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</si>
  <si>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</si>
  <si>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</si>
  <si>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</si>
  <si>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</si>
  <si>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</si>
  <si>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</si>
  <si>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</si>
  <si>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</si>
  <si>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</si>
  <si>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</si>
  <si>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</si>
  <si>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</si>
  <si>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</si>
  <si>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</si>
  <si>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</si>
  <si>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</si>
  <si>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</si>
  <si>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</si>
  <si>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</si>
  <si>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</si>
  <si>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</si>
  <si>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</si>
  <si>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</si>
  <si>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</si>
  <si>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</si>
  <si>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</si>
  <si>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</si>
  <si>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</si>
  <si>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</si>
  <si>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</si>
  <si>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</si>
  <si>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</si>
  <si>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</si>
  <si>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</si>
  <si>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</si>
  <si>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</si>
  <si>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</si>
  <si>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</si>
  <si>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</si>
  <si>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</si>
  <si>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</si>
  <si>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</si>
  <si>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</si>
  <si>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</si>
  <si>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</si>
  <si>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</si>
  <si>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</si>
  <si>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</si>
  <si>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</si>
  <si>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</si>
  <si>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</si>
  <si>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</si>
  <si>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</si>
  <si>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</si>
  <si>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</si>
  <si>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</si>
  <si>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</si>
  <si>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</si>
  <si>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</si>
  <si>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</si>
  <si>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</si>
  <si>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</si>
  <si>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</si>
  <si>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</si>
  <si>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</si>
  <si>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</si>
  <si>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</si>
  <si>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</si>
  <si>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</si>
  <si>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</si>
  <si>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</si>
  <si>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</si>
  <si>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</si>
  <si>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</si>
  <si>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</si>
  <si>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</si>
  <si>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</si>
  <si>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</si>
  <si>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</si>
  <si>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</si>
  <si>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</si>
  <si>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</si>
  <si>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</si>
  <si>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</si>
  <si>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</si>
  <si>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</si>
  <si>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</si>
  <si>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</si>
  <si>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</si>
  <si>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</si>
  <si>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</si>
  <si>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</si>
  <si>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</si>
  <si>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</si>
  <si>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</si>
  <si>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</si>
  <si>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</si>
  <si>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</si>
  <si>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</si>
  <si>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</si>
  <si>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</si>
  <si>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</si>
  <si>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</si>
  <si>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</si>
  <si>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</si>
  <si>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</si>
  <si>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</si>
  <si>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</si>
  <si>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</si>
  <si>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</si>
  <si>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</si>
  <si>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</si>
  <si>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</si>
  <si>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</si>
  <si>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</si>
  <si>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</si>
  <si>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</si>
  <si>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</si>
  <si>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</si>
  <si>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</si>
  <si>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</si>
  <si>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</si>
  <si>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</si>
  <si>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</si>
  <si>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</si>
  <si>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</si>
  <si>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</si>
  <si>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</si>
  <si>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</si>
  <si>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</si>
  <si>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</si>
  <si>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</si>
  <si>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</si>
  <si>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</si>
  <si>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</si>
  <si>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</si>
  <si>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</si>
  <si>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</si>
  <si>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</si>
  <si>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</si>
  <si>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</si>
  <si>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</si>
  <si>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</si>
  <si>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</si>
  <si>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</si>
  <si>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</si>
  <si>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</si>
  <si>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</si>
  <si>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</si>
  <si>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</si>
  <si>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</si>
  <si>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</si>
  <si>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</si>
  <si>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</si>
  <si>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</si>
  <si>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</si>
  <si>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</si>
  <si>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</si>
  <si>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</si>
  <si>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</si>
  <si>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</si>
  <si>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</si>
  <si>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</si>
  <si>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</si>
  <si>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</si>
  <si>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</si>
  <si>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</si>
  <si>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</si>
  <si>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</si>
  <si>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</si>
  <si>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</si>
  <si>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</si>
  <si>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</si>
  <si>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</si>
  <si>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</si>
  <si>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</si>
  <si>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</si>
  <si>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</si>
  <si>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</si>
  <si>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</si>
  <si>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</si>
  <si>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</si>
  <si>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</si>
  <si>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</si>
  <si>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</si>
  <si>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</si>
  <si>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</si>
  <si>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</si>
  <si>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</si>
  <si>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</si>
  <si>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</si>
  <si>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</si>
  <si>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</si>
  <si>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</si>
  <si>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</si>
  <si>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</si>
  <si>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</si>
  <si>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</si>
  <si>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</si>
  <si>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</si>
  <si>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</si>
  <si>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</si>
  <si>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</si>
  <si>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</si>
  <si>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</si>
  <si>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</si>
  <si>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</si>
  <si>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</si>
  <si>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</si>
  <si>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</si>
  <si>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</si>
  <si>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</si>
  <si>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</si>
  <si>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</si>
  <si>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</si>
  <si>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</si>
  <si>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</si>
  <si>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</si>
  <si>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</si>
  <si>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</si>
  <si>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</si>
  <si>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</si>
  <si>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</si>
  <si>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</si>
  <si>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</si>
  <si>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</si>
  <si>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</si>
  <si>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</si>
  <si>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</si>
  <si>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</si>
  <si>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</si>
  <si>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</si>
  <si>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</si>
  <si>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</si>
  <si>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</si>
  <si>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</si>
  <si>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</si>
  <si>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</si>
  <si>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</si>
  <si>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</si>
  <si>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</si>
  <si>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</si>
  <si>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</si>
  <si>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</si>
  <si>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</si>
  <si>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</si>
  <si>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</si>
  <si>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</si>
  <si>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</si>
  <si>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</si>
  <si>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</si>
  <si>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</si>
  <si>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</si>
  <si>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</si>
  <si>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</si>
  <si>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</si>
  <si>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</si>
  <si>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</si>
  <si>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</si>
  <si>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</si>
  <si>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</si>
  <si>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</si>
  <si>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</si>
  <si>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</si>
  <si>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</si>
  <si>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</si>
  <si>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</si>
  <si>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</si>
  <si>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</si>
  <si>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</si>
  <si>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</si>
  <si>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</si>
  <si>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</si>
  <si>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</si>
  <si>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</si>
  <si>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</si>
  <si>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</si>
  <si>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</si>
  <si>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</si>
  <si>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</si>
  <si>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</si>
  <si>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</si>
  <si>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</si>
  <si>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</si>
  <si>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</si>
  <si>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</si>
  <si>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</si>
  <si>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</si>
  <si>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</si>
  <si>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</si>
  <si>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</si>
  <si>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</si>
  <si>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</si>
  <si>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</si>
  <si>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</si>
  <si>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</si>
  <si>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</si>
  <si>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</si>
  <si>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</si>
  <si>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</si>
  <si>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</si>
  <si>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</si>
  <si>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</si>
  <si>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</si>
  <si>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</si>
  <si>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</si>
  <si>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</si>
  <si>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</si>
  <si>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</si>
  <si>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</si>
  <si>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</si>
  <si>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</si>
  <si>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</si>
  <si>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</si>
  <si>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</si>
  <si>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</si>
  <si>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</si>
  <si>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</si>
  <si>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</si>
  <si>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</si>
  <si>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</si>
  <si>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</si>
  <si>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</si>
  <si>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</si>
  <si>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</si>
  <si>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</si>
  <si>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</si>
  <si>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</si>
  <si>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</si>
  <si>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</si>
  <si>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</si>
  <si>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</si>
  <si>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</si>
  <si>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</si>
  <si>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</si>
  <si>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</si>
  <si>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</si>
  <si>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</si>
  <si>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</si>
  <si>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</si>
  <si>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</si>
  <si>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</si>
  <si>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</si>
  <si>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</si>
  <si>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</si>
  <si>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</si>
  <si>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</si>
  <si>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</si>
  <si>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</si>
  <si>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</si>
  <si>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</si>
  <si>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</si>
  <si>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</si>
  <si>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</si>
  <si>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</si>
  <si>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</si>
  <si>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</si>
  <si>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</si>
  <si>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</si>
  <si>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</si>
  <si>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</si>
  <si>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</si>
  <si>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</si>
  <si>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</si>
  <si>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</si>
  <si>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</si>
  <si>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</si>
  <si>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</si>
  <si>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</si>
  <si>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</si>
  <si>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</si>
  <si>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</si>
  <si>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</si>
  <si>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</si>
  <si>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</si>
  <si>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</si>
  <si>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</si>
  <si>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</si>
  <si>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</si>
  <si>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</si>
  <si>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</si>
  <si>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</si>
  <si>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</si>
  <si>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</si>
  <si>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</si>
  <si>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</si>
  <si>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</si>
  <si>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</si>
  <si>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</si>
  <si>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</si>
  <si>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</si>
  <si>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</si>
  <si>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</si>
  <si>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</si>
  <si>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</si>
  <si>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</si>
  <si>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</si>
  <si>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</si>
  <si>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</si>
  <si>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</si>
  <si>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</si>
  <si>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</si>
  <si>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</si>
  <si>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</si>
  <si>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</si>
  <si>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</si>
  <si>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</si>
  <si>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</si>
  <si>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</si>
  <si>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</si>
  <si>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</si>
  <si>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</si>
  <si>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</si>
  <si>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</si>
  <si>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</si>
  <si>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</si>
  <si>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</si>
  <si>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</si>
  <si>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</si>
  <si>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</si>
  <si>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</si>
  <si>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</si>
  <si>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</si>
  <si>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</si>
  <si>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</si>
  <si>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</si>
  <si>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</si>
  <si>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</si>
  <si>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</si>
  <si>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</si>
  <si>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</si>
  <si>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</si>
  <si>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</si>
  <si>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</si>
  <si>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</si>
  <si>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</si>
  <si>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</si>
  <si>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</si>
  <si>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</si>
  <si>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</si>
  <si>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</si>
  <si>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</si>
  <si>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</si>
  <si>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</si>
  <si>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</si>
  <si>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</si>
  <si>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</si>
  <si>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</si>
  <si>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</si>
  <si>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</si>
  <si>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</si>
  <si>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</si>
  <si>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</si>
  <si>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</si>
  <si>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</si>
  <si>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</si>
  <si>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</si>
  <si>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</si>
  <si>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</si>
  <si>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</si>
  <si>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</si>
  <si>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</si>
  <si>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</si>
  <si>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</si>
  <si>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</si>
  <si>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</si>
  <si>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</si>
  <si>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</si>
  <si>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</si>
  <si>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</si>
  <si>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</si>
  <si>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</si>
  <si>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</si>
  <si>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</si>
  <si>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</si>
  <si>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</si>
  <si>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</si>
  <si>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</si>
  <si>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</si>
  <si>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</si>
  <si>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</si>
  <si>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</si>
  <si>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</si>
  <si>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</si>
  <si>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</si>
  <si>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</si>
  <si>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</si>
  <si>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</si>
  <si>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</si>
  <si>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</si>
  <si>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</si>
  <si>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</si>
  <si>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</si>
  <si>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</si>
  <si>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</si>
  <si>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</si>
  <si>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</si>
  <si>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</si>
  <si>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</si>
  <si>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</si>
  <si>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</si>
  <si>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</si>
  <si>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</si>
  <si>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</si>
  <si>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</si>
  <si>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</si>
  <si>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</si>
  <si>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</si>
  <si>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</si>
  <si>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</si>
  <si>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</si>
  <si>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</si>
  <si>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</si>
  <si>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</si>
  <si>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</si>
  <si>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</si>
  <si>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</si>
  <si>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</si>
  <si>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</si>
  <si>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</si>
  <si>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</si>
  <si>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</si>
  <si>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</si>
  <si>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</si>
  <si>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</si>
  <si>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</si>
  <si>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</si>
  <si>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</si>
  <si>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</si>
  <si>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</si>
  <si>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</si>
  <si>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</si>
  <si>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</si>
  <si>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</si>
  <si>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</si>
  <si>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</si>
  <si>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</si>
  <si>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</si>
  <si>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</si>
  <si>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</si>
  <si>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</si>
  <si>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</si>
  <si>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</si>
  <si>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</si>
  <si>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</si>
  <si>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</si>
  <si>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</si>
  <si>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</si>
  <si>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</si>
  <si>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</si>
  <si>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</si>
  <si>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</si>
  <si>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</si>
  <si>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</si>
  <si>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</si>
  <si>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</si>
  <si>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</si>
  <si>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</si>
  <si>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</si>
  <si>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</si>
  <si>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</si>
  <si>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</si>
  <si>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</si>
  <si>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</si>
  <si>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</si>
  <si>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</si>
  <si>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</si>
  <si>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</si>
  <si>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</si>
  <si>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</si>
  <si>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</si>
  <si>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</si>
  <si>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</si>
  <si>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</si>
  <si>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</si>
  <si>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</si>
  <si>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</si>
  <si>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</si>
  <si>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</si>
  <si>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</si>
  <si>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</si>
  <si>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</si>
  <si>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</si>
  <si>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</si>
  <si>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</si>
  <si>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</si>
  <si>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</si>
  <si>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</si>
  <si>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</si>
  <si>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</si>
  <si>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</si>
  <si>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</si>
  <si>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</si>
  <si>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</si>
  <si>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</si>
  <si>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</si>
  <si>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</si>
  <si>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</si>
  <si>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</si>
  <si>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</si>
  <si>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</si>
  <si>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</si>
  <si>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</si>
  <si>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</si>
  <si>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</si>
  <si>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</si>
  <si>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</si>
  <si>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</si>
  <si>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</si>
  <si>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</si>
  <si>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</si>
  <si>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</si>
  <si>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</si>
  <si>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</si>
  <si>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</si>
  <si>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</si>
  <si>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</si>
  <si>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</si>
  <si>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</si>
  <si>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</si>
  <si>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</si>
  <si>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</si>
  <si>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</si>
  <si>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</si>
  <si>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</si>
  <si>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</si>
  <si>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</si>
  <si>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</si>
  <si>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</si>
  <si>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</si>
  <si>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</si>
  <si>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</si>
  <si>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</si>
  <si>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</si>
  <si>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</si>
  <si>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</si>
  <si>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</si>
  <si>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</si>
  <si>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</si>
  <si>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</si>
  <si>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</si>
  <si>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</si>
  <si>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</si>
  <si>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</si>
  <si>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</si>
  <si>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</si>
  <si>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</si>
  <si>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</si>
  <si>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</si>
  <si>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</si>
  <si>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</si>
  <si>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</si>
  <si>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</si>
  <si>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</si>
  <si>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</si>
  <si>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</si>
  <si>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</si>
  <si>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</si>
  <si>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</si>
  <si>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</si>
  <si>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</si>
  <si>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</si>
  <si>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</si>
  <si>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</si>
  <si>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</si>
  <si>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</si>
  <si>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</si>
  <si>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</si>
  <si>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</si>
  <si>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</si>
  <si>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</si>
  <si>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</si>
  <si>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</si>
  <si>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</si>
  <si>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</si>
  <si>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</si>
  <si>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</si>
  <si>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</si>
  <si>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</si>
  <si>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</si>
  <si>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</si>
  <si>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</si>
  <si>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</si>
  <si>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</si>
  <si>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</si>
  <si>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</si>
  <si>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</si>
  <si>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</si>
  <si>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</si>
  <si>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</si>
  <si>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</si>
  <si>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</si>
  <si>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</si>
  <si>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</si>
  <si>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</si>
  <si>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</si>
  <si>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</si>
  <si>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</si>
  <si>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</si>
  <si>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</si>
  <si>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</si>
  <si>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</si>
  <si>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</si>
  <si>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</si>
  <si>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</si>
  <si>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</si>
  <si>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</si>
  <si>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</si>
  <si>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</si>
  <si>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</si>
  <si>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</si>
  <si>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</si>
  <si>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</si>
  <si>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</si>
  <si>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</si>
  <si>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</si>
  <si>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</si>
  <si>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</si>
  <si>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</si>
  <si>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</si>
  <si>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</si>
  <si>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</si>
  <si>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</si>
  <si>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</si>
  <si>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</si>
  <si>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</si>
  <si>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</si>
  <si>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</si>
  <si>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</si>
  <si>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</si>
  <si>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</si>
  <si>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</si>
  <si>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</si>
  <si>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</si>
  <si>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</si>
  <si>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</si>
  <si>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</si>
  <si>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</si>
  <si>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</si>
  <si>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</si>
  <si>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</si>
  <si>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</si>
  <si>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</si>
  <si>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</si>
  <si>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</si>
  <si>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</si>
  <si>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</si>
  <si>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</si>
  <si>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</si>
  <si>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</si>
  <si>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</si>
  <si>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</si>
  <si>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</si>
  <si>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</si>
  <si>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</si>
  <si>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</si>
  <si>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</si>
  <si>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</si>
  <si>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</si>
  <si>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</si>
  <si>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</si>
  <si>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</si>
  <si>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</si>
  <si>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</si>
  <si>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</si>
  <si>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</si>
  <si>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</si>
  <si>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</si>
  <si>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</si>
  <si>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</si>
  <si>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</si>
  <si>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</si>
  <si>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</si>
  <si>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</si>
  <si>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</si>
  <si>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</si>
  <si>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</si>
  <si>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</si>
  <si>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</si>
  <si>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</si>
  <si>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</si>
  <si>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</si>
  <si>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</si>
  <si>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</si>
  <si>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</si>
  <si>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</si>
  <si>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</si>
  <si>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</si>
  <si>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</si>
  <si>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</si>
  <si>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</si>
  <si>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</si>
  <si>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</si>
  <si>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</si>
  <si>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</si>
  <si>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</si>
  <si>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</si>
  <si>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</si>
  <si>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</si>
  <si>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</si>
  <si>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</si>
  <si>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</si>
  <si>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</si>
  <si>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</si>
  <si>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</si>
  <si>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</si>
  <si>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</si>
  <si>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</si>
  <si>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</si>
  <si>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</si>
  <si>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</si>
  <si>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</si>
  <si>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</si>
  <si>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</si>
  <si>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</si>
  <si>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</si>
  <si>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</si>
  <si>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</si>
  <si>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</si>
  <si>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</si>
  <si>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</si>
  <si>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</si>
  <si>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</si>
  <si>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</si>
  <si>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</si>
  <si>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</si>
  <si>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</si>
  <si>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</si>
  <si>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</si>
  <si>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</si>
  <si>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</si>
  <si>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</si>
  <si>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</si>
  <si>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</si>
  <si>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</si>
  <si>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</si>
  <si>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</si>
  <si>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</si>
  <si>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</si>
  <si>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</si>
  <si>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</si>
  <si>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</si>
  <si>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</si>
  <si>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</si>
  <si>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</si>
  <si>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</si>
  <si>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</si>
  <si>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</si>
  <si>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</si>
  <si>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</si>
  <si>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</si>
  <si>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</si>
  <si>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</si>
  <si>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</si>
  <si>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</si>
  <si>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</si>
  <si>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</si>
  <si>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</si>
  <si>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</si>
  <si>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</si>
  <si>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</si>
  <si>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</si>
  <si>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</si>
  <si>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</si>
  <si>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</si>
  <si>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</si>
  <si>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</si>
  <si>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</si>
  <si>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</si>
  <si>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</si>
  <si>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</si>
  <si>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</si>
  <si>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</si>
  <si>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</si>
  <si>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</si>
  <si>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</si>
  <si>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</si>
  <si>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</si>
  <si>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</si>
  <si>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</si>
  <si>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</si>
  <si>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</si>
  <si>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</si>
  <si>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</si>
  <si>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</si>
  <si>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</si>
  <si>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</si>
  <si>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</si>
  <si>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</si>
  <si>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</si>
  <si>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</si>
  <si>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</si>
  <si>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</si>
  <si>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</si>
  <si>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</si>
  <si>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</si>
  <si>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</si>
  <si>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</si>
  <si>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</si>
  <si>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</si>
  <si>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</si>
  <si>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</si>
  <si>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</si>
  <si>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</si>
  <si>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</si>
  <si>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</si>
  <si>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</si>
  <si>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</si>
  <si>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</si>
  <si>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</si>
  <si>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</si>
  <si>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</si>
  <si>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</si>
  <si>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</si>
  <si>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</si>
  <si>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</si>
  <si>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</si>
  <si>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</si>
  <si>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</si>
  <si>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</si>
  <si>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</si>
  <si>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</si>
  <si>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</si>
  <si>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</si>
  <si>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</si>
  <si>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</si>
  <si>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</si>
  <si>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</si>
  <si>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</si>
  <si>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</si>
  <si>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</si>
  <si>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</si>
  <si>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</si>
  <si>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</si>
  <si>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</si>
  <si>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</si>
  <si>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</si>
  <si>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</si>
  <si>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</si>
  <si>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</si>
  <si>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</si>
  <si>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</si>
  <si>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</si>
  <si>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</si>
  <si>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</si>
  <si>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</si>
  <si>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</si>
  <si>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</si>
  <si>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</si>
  <si>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</si>
  <si>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</si>
  <si>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</si>
  <si>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</si>
  <si>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</si>
  <si>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</si>
  <si>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</si>
  <si>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</si>
  <si>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</si>
  <si>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</si>
  <si>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</si>
  <si>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</si>
  <si>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</si>
  <si>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</si>
  <si>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</si>
  <si>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</si>
  <si>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</si>
  <si>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</si>
  <si>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</si>
  <si>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</si>
  <si>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</si>
  <si>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</si>
  <si>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</si>
  <si>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</si>
  <si>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</si>
  <si>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</si>
  <si>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</si>
  <si>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</si>
  <si>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</si>
  <si>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</si>
  <si>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</si>
  <si>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</si>
  <si>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</si>
  <si>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</si>
  <si>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</si>
  <si>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</si>
  <si>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</si>
  <si>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</si>
  <si>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</si>
  <si>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</si>
  <si>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</si>
  <si>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</si>
  <si>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</si>
  <si>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</si>
  <si>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</si>
  <si>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</si>
  <si>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</si>
  <si>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</si>
  <si>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</si>
  <si>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</si>
  <si>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</si>
  <si>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</si>
  <si>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</si>
  <si>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</si>
  <si>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</si>
  <si>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</si>
  <si>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</si>
  <si>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</si>
  <si>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</si>
  <si>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</si>
  <si>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</si>
  <si>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</si>
  <si>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</si>
  <si>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</si>
  <si>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</si>
  <si>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</si>
  <si>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</si>
  <si>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</si>
  <si>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</si>
  <si>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</si>
  <si>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</si>
  <si>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</si>
  <si>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</si>
  <si>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</si>
  <si>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</si>
  <si>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</si>
  <si>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</si>
  <si>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</si>
  <si>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</si>
  <si>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</si>
  <si>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</si>
  <si>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</si>
  <si>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</si>
  <si>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</si>
  <si>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</si>
  <si>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</si>
  <si>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</si>
  <si>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</si>
  <si>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</si>
  <si>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</si>
  <si>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</si>
  <si>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</si>
  <si>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</si>
  <si>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</si>
  <si>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</si>
  <si>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</si>
  <si>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</si>
  <si>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</si>
  <si>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</si>
  <si>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</si>
  <si>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</si>
  <si>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</si>
  <si>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</si>
  <si>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</si>
  <si>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</si>
  <si>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</si>
  <si>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</si>
  <si>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</si>
  <si>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</si>
  <si>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</si>
  <si>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</si>
  <si>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</si>
  <si>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</si>
  <si>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</si>
  <si>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</si>
  <si>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</si>
  <si>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</si>
  <si>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</si>
  <si>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</si>
  <si>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</si>
  <si>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</si>
  <si>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</si>
  <si>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</si>
  <si>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</si>
  <si>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</si>
  <si>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</si>
  <si>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</si>
  <si>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</si>
  <si>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</si>
  <si>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</si>
  <si>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</si>
  <si>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</si>
  <si>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</si>
  <si>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</si>
  <si>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</si>
  <si>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</si>
  <si>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</si>
  <si>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</si>
  <si>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</si>
  <si>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</si>
  <si>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</si>
  <si>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</si>
  <si>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</si>
  <si>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</si>
  <si>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</si>
  <si>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</si>
  <si>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</si>
  <si>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</si>
  <si>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</si>
  <si>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</si>
  <si>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</si>
  <si>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</si>
  <si>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</si>
  <si>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</si>
  <si>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</si>
  <si>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</si>
  <si>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</si>
  <si>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</si>
  <si>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</si>
  <si>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</si>
  <si>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</si>
  <si>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</si>
  <si>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</si>
  <si>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</si>
  <si>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</si>
  <si>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</si>
  <si>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</si>
  <si>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</si>
  <si>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</si>
  <si>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</si>
  <si>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</si>
  <si>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</si>
  <si>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</si>
  <si>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</si>
  <si>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</si>
  <si>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</si>
  <si>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</si>
  <si>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</si>
  <si>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</si>
  <si>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</si>
  <si>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</si>
  <si>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</si>
  <si>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</si>
  <si>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</si>
  <si>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</si>
  <si>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</si>
  <si>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</si>
  <si>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</si>
  <si>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</si>
  <si>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</si>
  <si>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</si>
  <si>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</si>
  <si>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</si>
  <si>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</si>
  <si>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</si>
  <si>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</si>
  <si>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</si>
  <si>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</si>
  <si>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</si>
  <si>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</si>
  <si>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</si>
  <si>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</si>
  <si>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</si>
  <si>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</si>
  <si>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</si>
  <si>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</si>
  <si>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</si>
  <si>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</si>
  <si>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</si>
  <si>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</si>
  <si>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</si>
  <si>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</si>
  <si>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</si>
  <si>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</si>
  <si>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</si>
  <si>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</si>
  <si>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</si>
  <si>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</si>
  <si>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</si>
  <si>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</si>
  <si>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</si>
  <si>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</si>
  <si>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</si>
  <si>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</si>
  <si>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</si>
  <si>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</si>
  <si>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</si>
  <si>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</si>
  <si>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</si>
  <si>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</si>
  <si>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</si>
  <si>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</si>
  <si>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</si>
  <si>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</si>
  <si>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</si>
  <si>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</si>
  <si>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</si>
  <si>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</si>
  <si>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</si>
  <si>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</si>
  <si>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</si>
  <si>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</si>
  <si>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</si>
  <si>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</si>
  <si>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</si>
  <si>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</si>
  <si>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</si>
  <si>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</si>
  <si>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</si>
  <si>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</si>
  <si>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</si>
  <si>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</si>
  <si>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</si>
  <si>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</si>
  <si>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</si>
  <si>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</si>
  <si>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</si>
  <si>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</si>
  <si>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</si>
  <si>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</si>
  <si>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</si>
  <si>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</si>
  <si>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</si>
  <si>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</si>
  <si>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</si>
  <si>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</si>
  <si>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</si>
  <si>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</si>
  <si>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</si>
  <si>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</si>
  <si>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</si>
  <si>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</si>
  <si>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</si>
  <si>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</si>
  <si>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</si>
  <si>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</si>
  <si>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</si>
  <si>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</si>
  <si>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</si>
  <si>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</si>
  <si>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</si>
  <si>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</si>
  <si>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</si>
  <si>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</si>
  <si>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</si>
  <si>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</si>
  <si>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</si>
  <si>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</si>
  <si>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</si>
  <si>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</si>
  <si>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</si>
  <si>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</si>
  <si>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</si>
  <si>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</si>
  <si>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</si>
  <si>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</si>
  <si>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</si>
  <si>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</si>
  <si>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</si>
  <si>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</si>
  <si>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</si>
  <si>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</si>
  <si>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</si>
  <si>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</si>
  <si>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</si>
  <si>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</si>
  <si>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</si>
  <si>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</si>
  <si>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</si>
  <si>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</si>
  <si>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</si>
  <si>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</si>
  <si>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</si>
  <si>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</si>
  <si>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</si>
  <si>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</si>
  <si>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</si>
  <si>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</si>
  <si>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</si>
  <si>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</si>
  <si>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</si>
  <si>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</si>
  <si>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</si>
  <si>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</si>
  <si>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</si>
  <si>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</si>
  <si>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</si>
  <si>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</si>
  <si>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</si>
  <si>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</si>
  <si>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</si>
  <si>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</si>
  <si>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</si>
  <si>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</si>
  <si>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</si>
  <si>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</si>
  <si>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</si>
  <si>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</si>
  <si>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</si>
  <si>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</si>
  <si>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</si>
  <si>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</si>
  <si>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</si>
  <si>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</si>
  <si>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</si>
  <si>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</si>
  <si>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</si>
  <si>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</si>
  <si>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</si>
  <si>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</si>
  <si>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</si>
  <si>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</si>
  <si>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</si>
  <si>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</si>
  <si>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</si>
  <si>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</si>
  <si>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</si>
  <si>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</si>
  <si>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</si>
  <si>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</si>
  <si>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</si>
  <si>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</si>
  <si>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</si>
  <si>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</si>
  <si>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</si>
  <si>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</si>
  <si>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</si>
  <si>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</si>
  <si>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</si>
  <si>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</si>
  <si>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</si>
  <si>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</si>
  <si>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</si>
  <si>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</si>
  <si>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</si>
  <si>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</si>
  <si>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</si>
  <si>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</si>
  <si>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</si>
  <si>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</si>
  <si>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</si>
  <si>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</si>
  <si>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</si>
  <si>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</si>
  <si>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</si>
  <si>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</si>
  <si>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</si>
  <si>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</si>
  <si>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</si>
  <si>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</si>
  <si>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</si>
  <si>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</si>
  <si>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</si>
  <si>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</si>
  <si>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</si>
  <si>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</si>
  <si>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</si>
  <si>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</si>
  <si>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</si>
  <si>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</si>
  <si>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</si>
  <si>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</si>
  <si>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</si>
  <si>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</si>
  <si>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</si>
  <si>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</si>
  <si>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</si>
  <si>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</si>
  <si>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</si>
  <si>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</si>
  <si>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</si>
  <si>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</si>
  <si>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</si>
  <si>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</si>
  <si>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</si>
  <si>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</si>
  <si>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</si>
  <si>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</si>
  <si>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</si>
  <si>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</si>
  <si>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</si>
  <si>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</si>
  <si>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</si>
  <si>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</si>
  <si>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</si>
  <si>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</si>
  <si>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</si>
  <si>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</si>
  <si>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</si>
  <si>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</si>
  <si>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</si>
  <si>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</si>
  <si>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</si>
  <si>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</si>
  <si>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</si>
  <si>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</si>
  <si>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</si>
  <si>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</si>
  <si>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</si>
  <si>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</si>
  <si>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</si>
  <si>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</si>
  <si>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</si>
  <si>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</si>
  <si>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</si>
  <si>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</si>
  <si>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</si>
  <si>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</si>
  <si>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</si>
  <si>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</si>
  <si>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</si>
  <si>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</si>
  <si>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</si>
  <si>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</si>
  <si>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</si>
  <si>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</si>
  <si>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</si>
  <si>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</si>
  <si>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</si>
  <si>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</si>
  <si>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</si>
  <si>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</si>
  <si>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</si>
  <si>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</si>
  <si>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</si>
  <si>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</si>
  <si>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</si>
  <si>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</si>
  <si>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</si>
  <si>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</si>
  <si>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</si>
  <si>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</si>
  <si>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</si>
  <si>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</si>
  <si>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</si>
  <si>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</si>
  <si>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</si>
  <si>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</si>
  <si>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</si>
  <si>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</si>
  <si>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</si>
  <si>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</si>
  <si>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</si>
  <si>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</si>
  <si>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</si>
  <si>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</si>
  <si>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</si>
  <si>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</si>
  <si>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</si>
  <si>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</si>
  <si>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</si>
  <si>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</si>
  <si>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</si>
  <si>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</si>
  <si>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</si>
  <si>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</si>
  <si>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</si>
  <si>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</si>
  <si>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</si>
  <si>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</si>
  <si>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</si>
  <si>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</si>
  <si>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</si>
  <si>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</si>
  <si>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</si>
  <si>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</si>
  <si>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</si>
  <si>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</si>
  <si>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</si>
  <si>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</si>
  <si>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</si>
  <si>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</si>
  <si>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</si>
  <si>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</si>
  <si>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</si>
  <si>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</si>
  <si>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</si>
  <si>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</si>
  <si>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</si>
  <si>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</si>
  <si>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</si>
  <si>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</si>
  <si>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</si>
  <si>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</si>
  <si>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</si>
  <si>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</si>
  <si>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</si>
  <si>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</si>
  <si>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</si>
  <si>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</si>
  <si>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</si>
  <si>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</si>
  <si>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</si>
  <si>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</si>
  <si>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</si>
  <si>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</si>
  <si>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</si>
  <si>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</si>
  <si>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</si>
  <si>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</si>
  <si>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</si>
  <si>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</si>
  <si>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</si>
  <si>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</si>
  <si>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</si>
  <si>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</si>
  <si>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</si>
  <si>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</si>
  <si>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</si>
  <si>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</si>
  <si>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</si>
  <si>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</si>
  <si>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</si>
  <si>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</si>
  <si>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</si>
  <si>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</si>
  <si>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</si>
  <si>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</si>
  <si>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</si>
  <si>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</si>
  <si>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</si>
  <si>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</si>
  <si>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</si>
  <si>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</si>
  <si>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</si>
  <si>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</si>
  <si>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</si>
  <si>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</si>
  <si>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</si>
  <si>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</si>
  <si>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</si>
  <si>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</si>
  <si>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</si>
  <si>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</si>
  <si>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</si>
  <si>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</si>
  <si>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</si>
  <si>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</si>
  <si>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</si>
  <si>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</si>
  <si>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</si>
  <si>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</si>
  <si>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</si>
  <si>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</si>
  <si>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</si>
  <si>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</si>
  <si>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</si>
  <si>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</si>
  <si>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</si>
  <si>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</si>
  <si>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</si>
  <si>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</si>
  <si>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</si>
  <si>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</si>
  <si>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</si>
  <si>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</si>
  <si>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</si>
  <si>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</si>
  <si>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</si>
  <si>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</si>
  <si>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</si>
  <si>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</si>
  <si>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</si>
  <si>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</si>
  <si>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</si>
  <si>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</si>
  <si>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</si>
  <si>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</si>
  <si>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</si>
  <si>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</si>
  <si>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</si>
  <si>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</si>
  <si>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</si>
  <si>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</si>
  <si>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</si>
  <si>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</si>
  <si>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</si>
  <si>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</si>
  <si>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</si>
  <si>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</si>
  <si>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</si>
  <si>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</si>
  <si>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</si>
  <si>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</si>
  <si>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</si>
  <si>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</si>
  <si>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</si>
  <si>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</si>
  <si>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</si>
  <si>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</si>
  <si>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</si>
  <si>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</si>
  <si>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</si>
  <si>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</si>
  <si>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</si>
  <si>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</si>
  <si>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</si>
  <si>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</si>
  <si>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</si>
  <si>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</si>
  <si>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</si>
  <si>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</si>
  <si>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</si>
  <si>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</si>
  <si>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</si>
  <si>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</si>
  <si>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</si>
  <si>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</si>
  <si>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</si>
  <si>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</si>
  <si>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</si>
  <si>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</si>
  <si>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</si>
  <si>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</si>
  <si>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</si>
  <si>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</si>
  <si>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</si>
  <si>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</si>
  <si>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</si>
  <si>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</si>
  <si>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</si>
  <si>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</si>
  <si>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</si>
  <si>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</si>
  <si>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</si>
  <si>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</si>
  <si>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</si>
  <si>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</si>
  <si>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</si>
  <si>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</si>
  <si>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</si>
  <si>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</si>
  <si>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</si>
  <si>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</si>
  <si>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</si>
  <si>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</si>
  <si>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</si>
  <si>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</si>
  <si>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</si>
  <si>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</si>
  <si>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</si>
  <si>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</si>
  <si>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</si>
  <si>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</si>
  <si>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</si>
  <si>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</si>
  <si>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</si>
  <si>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</si>
  <si>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</si>
  <si>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</si>
  <si>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</si>
  <si>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</si>
  <si>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</si>
  <si>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</si>
  <si>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</si>
  <si>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</si>
  <si>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</si>
  <si>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</si>
  <si>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</si>
  <si>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</si>
  <si>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</si>
  <si>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</si>
  <si>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</si>
  <si>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</si>
  <si>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</si>
  <si>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</si>
  <si>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</si>
  <si>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</si>
  <si>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</si>
  <si>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</si>
  <si>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</si>
  <si>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</si>
  <si>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</si>
  <si>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</si>
  <si>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</si>
  <si>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</si>
  <si>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</si>
  <si>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</si>
  <si>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</si>
  <si>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</si>
  <si>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</si>
  <si>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</si>
  <si>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</si>
  <si>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</si>
  <si>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</si>
  <si>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</si>
  <si>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</si>
  <si>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</si>
  <si>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</si>
  <si>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</si>
  <si>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</si>
  <si>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</si>
  <si>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</si>
  <si>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</si>
  <si>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</si>
  <si>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</si>
  <si>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</si>
  <si>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</si>
  <si>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</si>
  <si>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</si>
  <si>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</si>
  <si>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</si>
  <si>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</si>
  <si>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</si>
  <si>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</si>
  <si>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</si>
  <si>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</si>
  <si>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</si>
  <si>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</si>
  <si>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</si>
  <si>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</si>
  <si>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</si>
  <si>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</si>
  <si>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</si>
  <si>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</si>
  <si>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</si>
  <si>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</si>
  <si>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</si>
  <si>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</si>
  <si>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</si>
  <si>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</si>
  <si>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</si>
  <si>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</si>
  <si>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</si>
  <si>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</si>
  <si>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</si>
  <si>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</si>
  <si>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</si>
  <si>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</si>
  <si>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</si>
  <si>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</si>
  <si>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</si>
  <si>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</si>
  <si>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</si>
  <si>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</si>
  <si>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</si>
  <si>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</si>
  <si>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</si>
  <si>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</si>
  <si>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</si>
  <si>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</si>
  <si>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</si>
  <si>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</si>
  <si>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</si>
  <si>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</si>
  <si>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</si>
  <si>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</si>
  <si>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</si>
  <si>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</si>
  <si>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</si>
  <si>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</si>
  <si>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</si>
  <si>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</si>
  <si>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</si>
  <si>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</si>
  <si>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</si>
  <si>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</si>
  <si>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</si>
  <si>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</si>
  <si>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</si>
  <si>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</si>
  <si>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</si>
  <si>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</si>
  <si>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</si>
  <si>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</si>
  <si>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</si>
  <si>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</si>
  <si>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</si>
  <si>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</si>
  <si>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</si>
  <si>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</si>
  <si>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</si>
  <si>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</si>
  <si>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</si>
  <si>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</si>
  <si>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</si>
  <si>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</si>
  <si>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</si>
  <si>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</si>
  <si>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</si>
  <si>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</si>
  <si>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</si>
  <si>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</si>
  <si>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</si>
  <si>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</si>
  <si>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</si>
  <si>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</si>
  <si>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</si>
  <si>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</si>
  <si>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</si>
  <si>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</si>
  <si>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</si>
  <si>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</si>
  <si>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</si>
  <si>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</si>
  <si>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</si>
  <si>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</si>
  <si>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</si>
  <si>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</si>
  <si>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</si>
  <si>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</si>
  <si>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</si>
  <si>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</si>
  <si>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</si>
  <si>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</si>
  <si>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</si>
  <si>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</si>
  <si>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</si>
  <si>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</si>
  <si>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</si>
  <si>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</si>
  <si>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</si>
  <si>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</si>
  <si>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</si>
  <si>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</si>
  <si>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</si>
  <si>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</si>
  <si>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</si>
  <si>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</si>
  <si>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</si>
  <si>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</si>
  <si>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</si>
  <si>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</si>
  <si>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</si>
  <si>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</si>
  <si>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</si>
  <si>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</si>
  <si>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</si>
  <si>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</si>
  <si>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</si>
  <si>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</si>
  <si>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</si>
  <si>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</si>
  <si>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</si>
  <si>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</si>
  <si>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</si>
  <si>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</si>
  <si>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</si>
  <si>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</si>
  <si>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</si>
  <si>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</si>
  <si>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</si>
  <si>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</si>
  <si>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</si>
  <si>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</si>
  <si>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</si>
  <si>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</si>
  <si>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</si>
  <si>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</si>
  <si>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</si>
  <si>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</si>
  <si>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</si>
  <si>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</si>
  <si>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</si>
  <si>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</si>
  <si>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</si>
  <si>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</si>
  <si>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</si>
  <si>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</si>
  <si>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</si>
  <si>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</si>
  <si>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</si>
  <si>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</si>
  <si>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</si>
  <si>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</si>
  <si>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</si>
  <si>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</si>
  <si>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</si>
  <si>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</si>
  <si>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</si>
  <si>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</si>
  <si>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</si>
  <si>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</si>
  <si>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</si>
  <si>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</si>
  <si>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</si>
  <si>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</si>
  <si>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</si>
  <si>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</si>
  <si>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</si>
  <si>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</si>
  <si>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</si>
  <si>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</si>
  <si>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</si>
  <si>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</si>
  <si>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</si>
  <si>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</si>
  <si>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</si>
  <si>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</si>
  <si>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</si>
  <si>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</si>
  <si>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</si>
  <si>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</si>
  <si>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</si>
  <si>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</si>
  <si>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</si>
  <si>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</si>
  <si>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</si>
  <si>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</si>
  <si>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</si>
  <si>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</si>
  <si>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</si>
  <si>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</si>
  <si>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</si>
  <si>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</si>
  <si>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</si>
  <si>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</si>
  <si>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</si>
  <si>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</si>
  <si>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</si>
  <si>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</si>
  <si>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</si>
  <si>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</si>
  <si>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</si>
  <si>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</si>
  <si>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</si>
  <si>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</si>
  <si>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</si>
  <si>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</si>
  <si>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</si>
  <si>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</si>
  <si>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</si>
  <si>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</si>
  <si>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</si>
  <si>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</si>
  <si>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</si>
  <si>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</si>
  <si>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</si>
  <si>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</si>
  <si>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</si>
  <si>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</si>
  <si>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</si>
  <si>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</si>
  <si>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</si>
  <si>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</si>
  <si>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</si>
  <si>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</si>
  <si>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</si>
  <si>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</si>
  <si>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</si>
  <si>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</si>
  <si>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</si>
  <si>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</si>
  <si>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</si>
  <si>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</si>
  <si>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</si>
  <si>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</si>
  <si>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</si>
  <si>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</si>
  <si>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</si>
  <si>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</si>
  <si>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</si>
  <si>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</si>
  <si>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</si>
  <si>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</si>
  <si>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</si>
  <si>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</si>
  <si>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</si>
  <si>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</si>
  <si>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</si>
  <si>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</si>
  <si>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</si>
  <si>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</si>
  <si>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</si>
  <si>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</si>
  <si>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</si>
  <si>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</si>
  <si>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</si>
  <si>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</si>
  <si>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</si>
  <si>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</si>
  <si>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</si>
  <si>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</si>
  <si>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</si>
  <si>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</si>
  <si>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</si>
  <si>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</si>
  <si>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</si>
  <si>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</si>
  <si>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</si>
  <si>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</si>
  <si>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</si>
  <si>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</si>
  <si>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</si>
  <si>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</si>
  <si>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</si>
  <si>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</si>
  <si>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</si>
  <si>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</si>
  <si>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</si>
  <si>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</si>
  <si>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</si>
  <si>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</si>
  <si>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</si>
  <si>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</si>
  <si>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</si>
  <si>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</si>
  <si>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</si>
  <si>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</si>
  <si>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</si>
  <si>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</si>
  <si>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</si>
  <si>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</si>
  <si>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</si>
  <si>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</si>
  <si>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</si>
  <si>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</si>
  <si>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</si>
  <si>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</si>
  <si>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</si>
  <si>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</si>
  <si>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</si>
  <si>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</si>
  <si>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</si>
  <si>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</si>
  <si>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</si>
  <si>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</si>
  <si>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</si>
  <si>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</si>
  <si>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</si>
  <si>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</si>
  <si>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</si>
  <si>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</si>
  <si>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</si>
  <si>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</si>
  <si>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</si>
  <si>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</si>
  <si>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</si>
  <si>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</si>
  <si>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</si>
  <si>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</si>
  <si>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</si>
  <si>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</si>
  <si>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</si>
  <si>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</si>
  <si>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</si>
  <si>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</si>
  <si>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</si>
  <si>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</si>
  <si>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</si>
  <si>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</si>
  <si>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</si>
  <si>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</si>
  <si>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</si>
  <si>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</si>
  <si>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</si>
  <si>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</si>
  <si>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</si>
  <si>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</si>
  <si>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</si>
  <si>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</si>
  <si>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</si>
  <si>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</si>
  <si>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</si>
  <si>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</si>
  <si>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</si>
  <si>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</si>
  <si>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</si>
  <si>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</si>
  <si>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</si>
  <si>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</si>
  <si>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</si>
  <si>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</si>
  <si>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</si>
  <si>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</si>
  <si>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</si>
  <si>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</si>
  <si>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</si>
  <si>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</si>
  <si>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</si>
  <si>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</si>
  <si>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</si>
  <si>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</si>
  <si>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</si>
  <si>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</si>
  <si>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</si>
  <si>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</si>
  <si>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</si>
  <si>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</si>
  <si>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</si>
  <si>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</si>
  <si>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</si>
  <si>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</si>
  <si>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</si>
  <si>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</si>
  <si>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</si>
  <si>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</si>
  <si>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</si>
  <si>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</si>
  <si>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</si>
  <si>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</si>
  <si>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</si>
  <si>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</si>
  <si>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</si>
  <si>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</si>
  <si>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</si>
  <si>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</si>
  <si>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</si>
  <si>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</si>
  <si>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</si>
  <si>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</si>
  <si>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</si>
  <si>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</si>
  <si>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</si>
  <si>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</si>
  <si>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</si>
  <si>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</si>
  <si>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</si>
  <si>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</si>
  <si>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</si>
  <si>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</si>
  <si>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</si>
  <si>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</si>
  <si>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</si>
  <si>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</si>
  <si>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</si>
  <si>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</si>
  <si>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</si>
  <si>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</si>
  <si>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</si>
  <si>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</si>
  <si>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</si>
  <si>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</si>
  <si>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</si>
  <si>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</si>
  <si>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</si>
  <si>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</si>
  <si>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</si>
  <si>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</si>
  <si>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</si>
  <si>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</si>
  <si>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</si>
  <si>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</si>
  <si>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</si>
  <si>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</si>
  <si>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</si>
  <si>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</si>
  <si>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</si>
  <si>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</si>
  <si>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</si>
  <si>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</si>
  <si>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</si>
  <si>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</si>
  <si>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</si>
  <si>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</si>
  <si>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</si>
  <si>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</si>
  <si>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</si>
  <si>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</si>
  <si>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</si>
  <si>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</si>
  <si>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</si>
  <si>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</si>
  <si>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</si>
  <si>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</si>
  <si>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</si>
  <si>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</si>
  <si>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</si>
  <si>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</si>
  <si>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</si>
  <si>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</si>
  <si>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</si>
  <si>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</si>
  <si>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</si>
  <si>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</si>
  <si>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</si>
  <si>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</si>
  <si>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</si>
  <si>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</si>
  <si>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</si>
  <si>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</si>
  <si>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</si>
  <si>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</si>
  <si>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</si>
  <si>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</si>
  <si>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</si>
  <si>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</si>
  <si>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</si>
  <si>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</si>
  <si>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</si>
  <si>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</si>
  <si>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</si>
  <si>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</si>
  <si>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</si>
  <si>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</si>
  <si>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</si>
  <si>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</si>
  <si>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</si>
  <si>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</si>
  <si>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</si>
  <si>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</si>
  <si>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</si>
  <si>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</si>
  <si>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</si>
  <si>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</si>
  <si>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</si>
  <si>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</si>
  <si>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</si>
  <si>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</si>
  <si>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</si>
  <si>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</si>
  <si>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</si>
  <si>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</si>
  <si>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</si>
  <si>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</si>
  <si>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</si>
  <si>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</si>
  <si>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</si>
  <si>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</si>
  <si>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</si>
  <si>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</si>
  <si>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</si>
  <si>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</si>
  <si>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</si>
  <si>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</si>
  <si>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</si>
  <si>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</si>
  <si>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</si>
  <si>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</si>
  <si>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</si>
  <si>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</si>
  <si>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</si>
  <si>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</si>
  <si>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</si>
  <si>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</si>
  <si>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</si>
  <si>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</si>
  <si>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</si>
  <si>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</si>
  <si>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</si>
  <si>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</si>
  <si>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</si>
  <si>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</si>
  <si>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</si>
  <si>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</si>
  <si>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</si>
  <si>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</si>
  <si>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</si>
  <si>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</si>
  <si>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</si>
  <si>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</si>
  <si>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</si>
  <si>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</si>
  <si>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</si>
  <si>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</si>
  <si>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</si>
  <si>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</si>
  <si>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</si>
  <si>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</si>
  <si>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</si>
  <si>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</si>
  <si>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</si>
  <si>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</si>
  <si>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</si>
  <si>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</si>
  <si>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</si>
  <si>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</si>
  <si>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</si>
  <si>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</si>
  <si>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</si>
  <si>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</si>
  <si>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</si>
  <si>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</si>
  <si>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</si>
  <si>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</si>
  <si>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</si>
  <si>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</si>
  <si>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</si>
  <si>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</si>
  <si>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</si>
  <si>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</si>
  <si>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</si>
  <si>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</si>
  <si>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</si>
  <si>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</si>
  <si>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</si>
  <si>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</si>
  <si>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</si>
  <si>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</si>
  <si>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</si>
  <si>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</si>
  <si>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</si>
  <si>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</si>
  <si>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</si>
  <si>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</si>
  <si>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</si>
  <si>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</si>
  <si>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</si>
  <si>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</si>
  <si>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</si>
  <si>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</si>
  <si>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</si>
  <si>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</si>
  <si>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</si>
  <si>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</si>
  <si>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</si>
  <si>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</si>
  <si>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</si>
  <si>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</si>
  <si>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</si>
  <si>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</si>
  <si>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</si>
  <si>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</si>
  <si>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</si>
  <si>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</si>
  <si>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</si>
  <si>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</si>
  <si>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</si>
  <si>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</si>
  <si>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</si>
  <si>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</si>
  <si>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</si>
  <si>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</si>
  <si>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</si>
  <si>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</si>
  <si>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</si>
  <si>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</si>
  <si>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</si>
  <si>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</si>
  <si>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</si>
  <si>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</si>
  <si>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</si>
  <si>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</si>
  <si>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</si>
  <si>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</si>
  <si>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</si>
  <si>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</si>
  <si>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</si>
  <si>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</si>
  <si>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</si>
  <si>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</si>
  <si>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</si>
  <si>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</si>
  <si>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</si>
  <si>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</si>
  <si>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</si>
  <si>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</si>
  <si>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</si>
  <si>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</si>
  <si>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</si>
  <si>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</si>
  <si>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</si>
  <si>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</si>
  <si>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</si>
  <si>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</si>
  <si>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</si>
  <si>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</si>
  <si>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</si>
  <si>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</si>
  <si>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</si>
  <si>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</si>
  <si>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</si>
  <si>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</si>
  <si>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</si>
  <si>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</si>
  <si>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</si>
  <si>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</si>
  <si>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</si>
  <si>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</si>
  <si>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</si>
  <si>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</si>
  <si>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</si>
  <si>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</si>
  <si>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</si>
  <si>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</si>
  <si>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</si>
  <si>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</si>
  <si>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</si>
  <si>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</si>
  <si>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</si>
  <si>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</si>
  <si>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</si>
  <si>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</si>
  <si>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</si>
  <si>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</si>
  <si>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</si>
  <si>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</si>
  <si>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</si>
  <si>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</si>
  <si>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</si>
  <si>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</si>
  <si>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</si>
  <si>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</si>
  <si>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</si>
  <si>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</si>
  <si>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</si>
  <si>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</si>
  <si>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</si>
  <si>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</si>
  <si>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</si>
  <si>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</si>
  <si>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</si>
  <si>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</si>
  <si>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</si>
  <si>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</si>
  <si>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</si>
  <si>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</si>
  <si>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</si>
  <si>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</si>
  <si>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</si>
  <si>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</si>
  <si>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</si>
  <si>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</si>
  <si>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</si>
  <si>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</si>
  <si>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</si>
  <si>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</si>
  <si>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</si>
  <si>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</si>
  <si>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</si>
  <si>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</si>
  <si>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</si>
  <si>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</si>
  <si>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</si>
  <si>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</si>
  <si>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</si>
  <si>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</si>
  <si>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</si>
  <si>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</si>
  <si>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</si>
  <si>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</si>
  <si>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</si>
  <si>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</si>
  <si>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</si>
  <si>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</si>
  <si>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</si>
  <si>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</si>
  <si>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</si>
  <si>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</si>
  <si>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</si>
  <si>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</si>
  <si>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</si>
  <si>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</si>
  <si>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</si>
  <si>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</si>
  <si>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</si>
  <si>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</si>
  <si>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</si>
  <si>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</si>
  <si>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</si>
  <si>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</si>
  <si>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</si>
  <si>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</si>
  <si>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</si>
  <si>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</si>
  <si>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</si>
  <si>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</si>
  <si>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</si>
  <si>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</si>
  <si>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</si>
  <si>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</si>
  <si>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</si>
  <si>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</si>
  <si>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</si>
  <si>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</si>
  <si>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</si>
  <si>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</si>
  <si>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</si>
  <si>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</si>
  <si>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</si>
  <si>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</si>
  <si>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</si>
  <si>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</si>
  <si>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</si>
  <si>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</si>
  <si>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</si>
  <si>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</si>
  <si>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</si>
  <si>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</si>
  <si>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</si>
  <si>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</si>
  <si>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</si>
  <si>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</si>
  <si>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</si>
  <si>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</si>
  <si>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</si>
  <si>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</si>
  <si>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</si>
  <si>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</si>
  <si>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</si>
  <si>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</si>
  <si>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</si>
  <si>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</si>
  <si>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</si>
  <si>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</si>
  <si>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</si>
  <si>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</si>
  <si>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</si>
  <si>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</si>
  <si>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</si>
  <si>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</si>
  <si>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</si>
  <si>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</si>
  <si>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</si>
  <si>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</si>
  <si>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</si>
  <si>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</si>
  <si>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</si>
  <si>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</si>
  <si>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</si>
  <si>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</si>
  <si>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</si>
  <si>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</si>
  <si>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</si>
  <si>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</si>
  <si>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</si>
  <si>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</si>
  <si>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</si>
  <si>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</si>
  <si>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</si>
  <si>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</si>
  <si>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</si>
  <si>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</si>
  <si>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</si>
  <si>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</si>
  <si>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</si>
  <si>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</si>
  <si>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</si>
  <si>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</si>
  <si>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</si>
  <si>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</si>
  <si>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</si>
  <si>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</si>
  <si>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</si>
  <si>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</si>
  <si>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</si>
  <si>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</si>
  <si>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</si>
  <si>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</si>
  <si>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</si>
  <si>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</si>
  <si>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</si>
  <si>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</si>
  <si>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</si>
  <si>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</si>
  <si>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</si>
  <si>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</si>
  <si>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</si>
  <si>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</si>
  <si>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</si>
  <si>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</si>
  <si>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</si>
  <si>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</si>
  <si>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</si>
  <si>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</si>
  <si>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</si>
  <si>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</si>
  <si>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</si>
  <si>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</si>
  <si>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</si>
  <si>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</si>
  <si>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</si>
  <si>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</si>
  <si>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</si>
  <si>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</si>
  <si>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</si>
  <si>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</si>
  <si>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</si>
  <si>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</si>
  <si>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</si>
  <si>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</si>
  <si>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</si>
  <si>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</si>
  <si>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</si>
  <si>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</si>
  <si>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</si>
  <si>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</si>
  <si>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</si>
  <si>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</si>
  <si>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</si>
  <si>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</si>
  <si>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</si>
  <si>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</si>
  <si>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</si>
  <si>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</si>
  <si>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</si>
  <si>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</si>
  <si>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</si>
  <si>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</si>
  <si>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</si>
  <si>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</si>
  <si>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</si>
  <si>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</si>
  <si>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</si>
  <si>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</si>
  <si>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</si>
  <si>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</si>
  <si>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</si>
  <si>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</si>
  <si>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</si>
  <si>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</si>
  <si>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</si>
  <si>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</si>
  <si>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</si>
  <si>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</si>
  <si>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</si>
  <si>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</si>
  <si>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</si>
  <si>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</si>
  <si>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</si>
  <si>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</si>
  <si>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</si>
  <si>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</si>
  <si>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</si>
  <si>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</si>
  <si>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</si>
  <si>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</si>
  <si>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</si>
  <si>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</si>
  <si>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</si>
  <si>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</si>
  <si>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</si>
  <si>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</si>
  <si>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</si>
  <si>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</si>
  <si>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</si>
  <si>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</si>
  <si>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</si>
  <si>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</si>
  <si>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</si>
  <si>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</si>
  <si>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</si>
  <si>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</si>
  <si>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</si>
  <si>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</si>
  <si>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</si>
  <si>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</si>
  <si>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</si>
  <si>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</si>
  <si>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</si>
  <si>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</si>
  <si>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</si>
  <si>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</si>
  <si>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</si>
  <si>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</si>
  <si>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</si>
  <si>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</si>
  <si>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</si>
  <si>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</si>
  <si>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</si>
  <si>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</si>
  <si>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</si>
  <si>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</si>
  <si>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</si>
  <si>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</si>
  <si>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</si>
  <si>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</si>
  <si>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</si>
  <si>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</si>
  <si>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</si>
  <si>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</si>
  <si>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</si>
  <si>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</si>
  <si>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</si>
  <si>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</si>
  <si>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</si>
  <si>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</si>
  <si>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</si>
  <si>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</si>
  <si>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</si>
  <si>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</si>
  <si>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</si>
  <si>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</si>
  <si>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</si>
  <si>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</si>
  <si>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</si>
  <si>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</si>
  <si>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</si>
  <si>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</si>
  <si>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</si>
  <si>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</si>
  <si>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</si>
  <si>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</si>
  <si>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</si>
  <si>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</si>
  <si>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</si>
  <si>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</si>
  <si>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</si>
  <si>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</si>
  <si>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</si>
  <si>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</si>
  <si>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</si>
  <si>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</si>
  <si>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</si>
  <si>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</si>
  <si>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</si>
  <si>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</si>
  <si>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</si>
  <si>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</si>
  <si>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</si>
  <si>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</si>
  <si>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</si>
  <si>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</si>
  <si>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</si>
  <si>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</si>
  <si>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</si>
  <si>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</si>
  <si>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</si>
  <si>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</si>
  <si>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</si>
  <si>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</si>
  <si>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</si>
  <si>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</si>
  <si>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</si>
  <si>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</si>
  <si>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</si>
  <si>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</si>
  <si>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</si>
  <si>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</si>
  <si>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</si>
  <si>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</si>
  <si>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</si>
  <si>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</si>
  <si>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</si>
  <si>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</si>
  <si>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</si>
  <si>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</si>
  <si>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</si>
  <si>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</si>
  <si>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</si>
  <si>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</si>
  <si>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</si>
  <si>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</si>
  <si>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</si>
  <si>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</si>
  <si>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</si>
  <si>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</si>
  <si>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</si>
  <si>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</si>
  <si>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</si>
  <si>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</si>
  <si>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</si>
  <si>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</si>
  <si>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</si>
  <si>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</si>
  <si>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</si>
  <si>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</si>
  <si>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</si>
  <si>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</si>
  <si>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</si>
  <si>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</si>
  <si>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</si>
  <si>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</si>
  <si>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</si>
  <si>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</si>
  <si>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</si>
  <si>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</si>
  <si>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</si>
  <si>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</si>
  <si>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</si>
  <si>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</si>
  <si>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</si>
  <si>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</si>
  <si>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</si>
  <si>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</si>
  <si>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</si>
  <si>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</si>
  <si>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</si>
  <si>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</si>
  <si>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</si>
  <si>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</si>
  <si>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</si>
  <si>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</si>
  <si>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</si>
  <si>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</si>
  <si>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</si>
  <si>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</si>
  <si>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</si>
  <si>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</si>
  <si>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</si>
  <si>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</si>
  <si>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</si>
  <si>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</si>
  <si>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</si>
  <si>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</si>
  <si>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</si>
  <si>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</si>
  <si>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</si>
  <si>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</si>
  <si>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</si>
  <si>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</si>
  <si>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</si>
  <si>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</si>
  <si>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</si>
  <si>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</si>
  <si>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</si>
  <si>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</si>
  <si>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</si>
  <si>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</si>
  <si>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</si>
  <si>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</si>
  <si>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</si>
  <si>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</si>
  <si>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</si>
  <si>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</si>
  <si>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</si>
  <si>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</si>
  <si>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</si>
  <si>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</si>
  <si>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</si>
  <si>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</si>
  <si>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</si>
  <si>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</si>
  <si>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</si>
  <si>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</si>
  <si>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</si>
  <si>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</si>
  <si>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</si>
  <si>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</si>
  <si>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</si>
  <si>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</si>
  <si>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</si>
  <si>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</si>
  <si>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</si>
  <si>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</si>
  <si>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</si>
  <si>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</si>
  <si>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</si>
  <si>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</si>
  <si>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</si>
  <si>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</si>
  <si>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</si>
  <si>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</si>
  <si>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</si>
  <si>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</si>
  <si>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</si>
  <si>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</si>
  <si>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</si>
  <si>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</si>
  <si>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</si>
  <si>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</si>
  <si>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</si>
  <si>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</si>
  <si>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</si>
  <si>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</si>
  <si>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</si>
  <si>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</si>
  <si>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</si>
  <si>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</si>
  <si>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</si>
  <si>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</si>
  <si>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</si>
  <si>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</si>
  <si>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</si>
  <si>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</si>
  <si>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</si>
  <si>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</si>
  <si>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</si>
  <si>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</si>
  <si>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</si>
  <si>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</si>
  <si>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</si>
  <si>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</si>
  <si>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</si>
  <si>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</si>
  <si>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</si>
  <si>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</si>
  <si>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</si>
  <si>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</si>
  <si>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</si>
  <si>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</si>
  <si>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</si>
  <si>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</si>
  <si>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</si>
  <si>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</si>
  <si>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</si>
  <si>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</si>
  <si>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</si>
  <si>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</si>
  <si>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</si>
  <si>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</si>
  <si>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</si>
  <si>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</si>
  <si>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</si>
  <si>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</si>
  <si>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</si>
  <si>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</si>
  <si>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</si>
  <si>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</si>
  <si>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</si>
  <si>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</si>
  <si>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</si>
  <si>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</si>
  <si>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</si>
  <si>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</si>
  <si>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</si>
  <si>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</si>
  <si>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</si>
  <si>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</si>
  <si>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</si>
  <si>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</si>
  <si>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</si>
  <si>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</si>
  <si>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</si>
  <si>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</si>
  <si>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</si>
  <si>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</si>
  <si>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</si>
  <si>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</si>
  <si>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</si>
  <si>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</si>
  <si>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</si>
  <si>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</si>
  <si>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</si>
  <si>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</si>
  <si>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</si>
  <si>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</si>
  <si>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</si>
  <si>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</si>
  <si>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</si>
  <si>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</si>
  <si>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</si>
  <si>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</si>
  <si>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</si>
  <si>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</si>
  <si>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</si>
  <si>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</si>
  <si>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</si>
  <si>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</si>
  <si>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</si>
  <si>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</si>
  <si>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</si>
  <si>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</si>
  <si>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</si>
  <si>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</si>
  <si>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</si>
  <si>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</si>
  <si>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</si>
  <si>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</si>
  <si>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</si>
  <si>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</si>
  <si>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</si>
  <si>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</si>
  <si>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</si>
  <si>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</si>
  <si>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</si>
  <si>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</si>
  <si>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</si>
  <si>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</si>
  <si>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</si>
  <si>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</si>
  <si>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</si>
  <si>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</si>
  <si>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</si>
  <si>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</si>
  <si>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</si>
  <si>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</si>
  <si>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</si>
  <si>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</si>
  <si>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</si>
  <si>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</si>
  <si>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</si>
  <si>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</si>
  <si>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</si>
  <si>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</si>
  <si>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</si>
  <si>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</si>
  <si>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</si>
  <si>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</si>
  <si>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</si>
  <si>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</si>
  <si>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</si>
  <si>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</si>
  <si>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</si>
  <si>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</si>
  <si>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</si>
  <si>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</si>
  <si>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</si>
  <si>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</si>
  <si>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</si>
  <si>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</si>
  <si>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</si>
  <si>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</si>
  <si>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</si>
  <si>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</si>
  <si>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</si>
  <si>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</si>
  <si>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</si>
  <si>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</si>
  <si>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</si>
  <si>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</si>
  <si>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</si>
  <si>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</si>
  <si>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</si>
  <si>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</si>
  <si>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</si>
  <si>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</si>
  <si>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</si>
  <si>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</si>
  <si>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</si>
  <si>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</si>
  <si>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</si>
  <si>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</si>
  <si>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</si>
  <si>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</si>
  <si>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</si>
  <si>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</si>
  <si>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</si>
  <si>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</si>
  <si>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</si>
  <si>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</si>
  <si>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</si>
  <si>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</si>
  <si>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</si>
  <si>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</si>
  <si>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</si>
  <si>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</si>
  <si>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</si>
  <si>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</si>
  <si>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</si>
  <si>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</si>
  <si>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</si>
  <si>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</si>
  <si>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</si>
  <si>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</si>
  <si>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</si>
  <si>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</si>
  <si>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</si>
  <si>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</si>
  <si>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</si>
  <si>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</si>
  <si>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</si>
  <si>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</si>
  <si>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</si>
  <si>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</si>
  <si>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</si>
  <si>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</si>
  <si>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</si>
  <si>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</si>
  <si>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</si>
  <si>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</si>
  <si>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</si>
  <si>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</si>
  <si>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</si>
  <si>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</si>
  <si>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</si>
  <si>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</si>
  <si>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</si>
  <si>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</si>
  <si>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</si>
  <si>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</si>
  <si>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</si>
  <si>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</si>
  <si>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</si>
  <si>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</si>
  <si>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</si>
  <si>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</si>
  <si>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</si>
  <si>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</si>
  <si>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</si>
  <si>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</si>
  <si>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</si>
  <si>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</si>
  <si>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</si>
  <si>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</si>
  <si>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</si>
  <si>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</si>
  <si>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</si>
  <si>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</si>
  <si>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</si>
  <si>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</si>
  <si>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</si>
  <si>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</si>
  <si>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</si>
  <si>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</si>
  <si>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</si>
  <si>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</si>
  <si>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</si>
  <si>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</si>
  <si>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</si>
  <si>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</si>
  <si>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</si>
  <si>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</si>
  <si>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</si>
  <si>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</si>
  <si>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</si>
  <si>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</si>
  <si>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</si>
  <si>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</si>
  <si>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</si>
  <si>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</si>
  <si>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</si>
  <si>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</si>
  <si>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</si>
  <si>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</si>
  <si>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</si>
  <si>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</si>
  <si>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</si>
  <si>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</si>
  <si>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</si>
  <si>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</si>
  <si>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</si>
  <si>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</si>
  <si>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</si>
  <si>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</si>
  <si>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</si>
  <si>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</si>
  <si>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</si>
  <si>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</si>
  <si>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</si>
  <si>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</si>
  <si>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</si>
  <si>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</si>
  <si>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</si>
  <si>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</si>
  <si>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</si>
  <si>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</si>
  <si>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</si>
  <si>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</si>
  <si>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</si>
  <si>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</si>
  <si>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</si>
  <si>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</si>
  <si>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</si>
  <si>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</si>
  <si>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</si>
  <si>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</si>
  <si>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</si>
  <si>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</si>
  <si>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</si>
  <si>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</si>
  <si>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</si>
  <si>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</si>
  <si>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</si>
  <si>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</si>
  <si>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</si>
  <si>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</si>
  <si>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</si>
  <si>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</si>
  <si>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</si>
  <si>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</si>
  <si>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</si>
  <si>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</si>
  <si>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</si>
  <si>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</si>
  <si>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</si>
  <si>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</si>
  <si>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</si>
  <si>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</si>
  <si>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</si>
  <si>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</si>
  <si>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</si>
  <si>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</si>
  <si>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</si>
  <si>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</si>
  <si>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</si>
  <si>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</si>
  <si>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</si>
  <si>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</si>
  <si>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</si>
  <si>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</si>
  <si>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</si>
  <si>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</si>
  <si>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</si>
  <si>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</si>
  <si>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</si>
  <si>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</si>
  <si>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</si>
  <si>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</si>
  <si>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</si>
  <si>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</si>
  <si>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</si>
  <si>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</si>
  <si>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</si>
  <si>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</si>
  <si>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</si>
  <si>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</si>
  <si>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</si>
  <si>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</si>
  <si>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</si>
  <si>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</si>
  <si>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</si>
  <si>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</si>
  <si>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</si>
  <si>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</si>
  <si>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</si>
  <si>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</si>
  <si>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</si>
  <si>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</si>
  <si>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</si>
  <si>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</si>
  <si>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</si>
  <si>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</si>
  <si>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</si>
  <si>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</si>
  <si>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</si>
  <si>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</si>
  <si>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</si>
  <si>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</si>
  <si>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</si>
  <si>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</si>
  <si>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</si>
  <si>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</si>
  <si>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</si>
  <si>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</si>
  <si>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</si>
  <si>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</si>
  <si>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</si>
  <si>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</si>
  <si>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</si>
  <si>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</si>
  <si>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</si>
  <si>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</si>
  <si>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</si>
  <si>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</si>
  <si>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</si>
  <si>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</si>
  <si>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</si>
  <si>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</si>
  <si>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</si>
  <si>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</si>
  <si>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</si>
  <si>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</si>
  <si>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</si>
  <si>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</si>
  <si>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</si>
  <si>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</si>
  <si>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</si>
  <si>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</si>
  <si>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</si>
  <si>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</si>
  <si>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</si>
  <si>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</si>
  <si>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</si>
  <si>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</si>
  <si>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</si>
  <si>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</si>
  <si>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</si>
  <si>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</si>
  <si>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</si>
  <si>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</si>
  <si>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</si>
  <si>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</si>
  <si>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</si>
  <si>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</si>
  <si>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</si>
  <si>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</si>
  <si>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</si>
  <si>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</si>
  <si>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</si>
  <si>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</si>
  <si>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</si>
  <si>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</si>
  <si>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</si>
  <si>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</si>
  <si>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</si>
  <si>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</si>
  <si>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</si>
  <si>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</si>
  <si>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</si>
  <si>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</si>
  <si>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</si>
  <si>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</si>
  <si>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</si>
  <si>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</si>
  <si>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</si>
  <si>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</si>
  <si>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</si>
  <si>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</si>
  <si>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</si>
  <si>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</si>
  <si>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</si>
  <si>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</si>
  <si>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</si>
  <si>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</si>
  <si>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</si>
  <si>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</si>
  <si>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</si>
  <si>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</si>
  <si>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</si>
  <si>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</si>
  <si>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</si>
  <si>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</si>
  <si>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</si>
  <si>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</si>
  <si>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</si>
  <si>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</si>
  <si>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</si>
  <si>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</si>
  <si>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</si>
  <si>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</si>
  <si>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</si>
  <si>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</si>
  <si>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</si>
  <si>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</si>
  <si>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</si>
  <si>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</si>
  <si>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</si>
  <si>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</si>
  <si>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</si>
  <si>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</si>
  <si>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</si>
  <si>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</si>
  <si>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</si>
  <si>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</si>
  <si>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</si>
  <si>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</si>
  <si>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</si>
  <si>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</si>
  <si>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</si>
  <si>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</si>
  <si>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</si>
  <si>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</si>
  <si>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</si>
  <si>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</si>
  <si>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</si>
  <si>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</si>
  <si>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</si>
  <si>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</si>
  <si>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</si>
  <si>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</si>
  <si>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</si>
  <si>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</si>
  <si>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</si>
  <si>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</si>
  <si>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</si>
  <si>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</si>
  <si>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</si>
  <si>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</si>
  <si>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</si>
  <si>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</si>
  <si>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</si>
  <si>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</si>
  <si>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</si>
  <si>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</si>
  <si>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</si>
  <si>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</si>
  <si>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</si>
  <si>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</si>
  <si>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</si>
  <si>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</si>
  <si>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</si>
  <si>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</si>
  <si>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</si>
  <si>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</si>
  <si>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</si>
  <si>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</si>
  <si>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</si>
  <si>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</si>
  <si>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</si>
  <si>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</si>
  <si>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</si>
  <si>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</si>
  <si>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</si>
  <si>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</si>
  <si>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</si>
  <si>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</si>
  <si>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</si>
  <si>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</si>
  <si>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</si>
  <si>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</si>
  <si>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</si>
  <si>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</si>
  <si>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</si>
  <si>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</si>
  <si>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</si>
  <si>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</si>
  <si>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</si>
  <si>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</si>
  <si>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</si>
  <si>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</si>
  <si>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</si>
  <si>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</si>
  <si>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</si>
  <si>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</si>
  <si>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</si>
  <si>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</si>
  <si>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</si>
  <si>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</si>
  <si>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</si>
  <si>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</si>
  <si>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</si>
  <si>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</si>
  <si>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</si>
  <si>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</si>
  <si>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</si>
  <si>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</si>
  <si>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</si>
  <si>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</si>
  <si>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</si>
  <si>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</si>
  <si>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</si>
  <si>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</si>
  <si>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</si>
  <si>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</si>
  <si>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</si>
  <si>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</si>
  <si>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</si>
  <si>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</si>
  <si>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</si>
  <si>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</si>
  <si>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</si>
  <si>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</si>
  <si>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</si>
  <si>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</si>
  <si>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</si>
  <si>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</si>
  <si>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</si>
  <si>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</si>
  <si>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</si>
  <si>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</si>
  <si>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</si>
  <si>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</si>
  <si>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</si>
  <si>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</si>
  <si>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</si>
  <si>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</si>
  <si>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</si>
  <si>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</si>
  <si>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</si>
  <si>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</si>
  <si>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</si>
  <si>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</si>
  <si>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</si>
  <si>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</si>
  <si>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</si>
  <si>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</si>
  <si>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</si>
  <si>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</si>
  <si>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</si>
  <si>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</si>
  <si>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</si>
  <si>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</si>
  <si>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</si>
  <si>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</si>
  <si>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</si>
  <si>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</si>
  <si>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</si>
  <si>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</si>
  <si>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</si>
  <si>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</si>
  <si>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</si>
  <si>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</si>
  <si>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</si>
  <si>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</si>
  <si>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</si>
  <si>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</si>
  <si>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</si>
  <si>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</si>
  <si>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</si>
  <si>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</si>
  <si>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</si>
  <si>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</si>
  <si>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</si>
  <si>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</si>
  <si>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</si>
  <si>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</si>
  <si>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</si>
  <si>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</si>
  <si>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</si>
  <si>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</si>
  <si>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</si>
  <si>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</si>
  <si>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</si>
  <si>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</si>
  <si>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</si>
  <si>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</si>
  <si>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</si>
  <si>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</si>
  <si>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</si>
  <si>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</si>
  <si>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</si>
  <si>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</si>
  <si>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</si>
  <si>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</si>
  <si>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</si>
  <si>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</si>
  <si>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</si>
  <si>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</si>
  <si>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</si>
  <si>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</si>
  <si>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</si>
  <si>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</si>
  <si>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</si>
  <si>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</si>
  <si>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</si>
  <si>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</si>
  <si>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</si>
  <si>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</si>
  <si>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</si>
  <si>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</si>
  <si>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</si>
  <si>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</si>
  <si>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</si>
  <si>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</si>
  <si>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</si>
  <si>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</si>
  <si>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</si>
  <si>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</si>
  <si>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</si>
  <si>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</si>
  <si>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</si>
  <si>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</si>
  <si>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</si>
  <si>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</si>
  <si>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</si>
  <si>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</si>
  <si>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</si>
  <si>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</si>
  <si>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</si>
  <si>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</si>
  <si>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</si>
  <si>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</si>
  <si>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</si>
  <si>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</si>
  <si>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</si>
  <si>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</si>
  <si>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</si>
  <si>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</si>
  <si>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</si>
  <si>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</si>
  <si>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</si>
  <si>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</si>
  <si>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</si>
  <si>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</si>
  <si>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</si>
  <si>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</si>
  <si>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</si>
  <si>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</si>
  <si>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</si>
  <si>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</si>
  <si>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</si>
  <si>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</si>
  <si>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</si>
  <si>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</si>
  <si>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</si>
  <si>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</si>
  <si>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</si>
  <si>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</si>
  <si>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</si>
  <si>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</si>
  <si>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</si>
  <si>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</si>
  <si>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</si>
  <si>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</si>
  <si>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</si>
  <si>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</si>
  <si>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</si>
  <si>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</si>
  <si>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</si>
  <si>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</si>
  <si>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</si>
  <si>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</si>
  <si>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</si>
  <si>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</si>
  <si>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</si>
  <si>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</si>
  <si>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</si>
  <si>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</si>
  <si>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</si>
  <si>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</si>
  <si>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</si>
  <si>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</si>
  <si>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</si>
  <si>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</si>
  <si>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</si>
  <si>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</si>
  <si>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</si>
  <si>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</si>
  <si>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</si>
  <si>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</si>
  <si>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</si>
  <si>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</si>
  <si>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</si>
  <si>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</si>
  <si>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</si>
  <si>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</si>
  <si>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</si>
  <si>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</si>
  <si>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</si>
  <si>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</si>
  <si>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</si>
  <si>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</si>
  <si>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</si>
  <si>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</si>
  <si>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</si>
  <si>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</si>
  <si>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</si>
  <si>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</si>
  <si>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</si>
  <si>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</si>
  <si>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</si>
  <si>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</si>
  <si>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</si>
  <si>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</si>
  <si>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</si>
  <si>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</si>
  <si>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</si>
  <si>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</si>
  <si>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</si>
  <si>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</si>
  <si>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</si>
  <si>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</si>
  <si>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</si>
  <si>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</si>
  <si>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</si>
  <si>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</si>
  <si>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</si>
  <si>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</si>
  <si>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</si>
  <si>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</si>
  <si>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</si>
  <si>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</si>
  <si>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</si>
  <si>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</si>
  <si>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</si>
  <si>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</si>
  <si>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</si>
  <si>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</si>
  <si>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</si>
  <si>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</si>
  <si>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</si>
  <si>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</si>
  <si>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</si>
  <si>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</si>
  <si>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</si>
  <si>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</si>
  <si>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</si>
  <si>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</si>
  <si>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</si>
  <si>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</si>
  <si>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</si>
  <si>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</si>
  <si>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</si>
  <si>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</si>
  <si>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</si>
  <si>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</si>
  <si>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</si>
  <si>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</si>
  <si>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</si>
  <si>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</si>
  <si>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</si>
  <si>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</si>
  <si>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</si>
  <si>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</si>
  <si>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</si>
  <si>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</si>
  <si>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</si>
  <si>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</si>
  <si>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</si>
  <si>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</si>
  <si>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</si>
  <si>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</si>
  <si>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</si>
  <si>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</si>
  <si>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</si>
  <si>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</si>
  <si>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</si>
  <si>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</si>
  <si>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</si>
  <si>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</si>
  <si>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</si>
  <si>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</si>
  <si>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</si>
  <si>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</si>
  <si>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</si>
  <si>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</si>
  <si>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</si>
  <si>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</si>
  <si>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</si>
  <si>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</si>
  <si>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</si>
  <si>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</si>
  <si>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</si>
  <si>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</si>
  <si>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</si>
  <si>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</si>
  <si>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</si>
  <si>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</si>
  <si>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</si>
  <si>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</si>
  <si>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</si>
  <si>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</si>
  <si>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</si>
  <si>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</si>
  <si>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</si>
  <si>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</si>
  <si>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</si>
  <si>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</si>
  <si>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</si>
  <si>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</si>
  <si>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</si>
  <si>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</si>
  <si>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</si>
  <si>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</si>
  <si>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</si>
  <si>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</si>
  <si>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</si>
  <si>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</si>
  <si>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</si>
  <si>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</si>
  <si>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</si>
  <si>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</si>
  <si>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</si>
  <si>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</si>
  <si>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</si>
  <si>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</si>
  <si>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</si>
  <si>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</si>
  <si>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</si>
  <si>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</si>
  <si>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</si>
  <si>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</si>
  <si>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</si>
  <si>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</si>
  <si>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</si>
  <si>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</si>
  <si>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</si>
  <si>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</si>
  <si>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</si>
  <si>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</si>
  <si>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</si>
  <si>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</si>
  <si>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</si>
  <si>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</si>
  <si>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</si>
  <si>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</si>
  <si>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</si>
  <si>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</si>
  <si>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</si>
  <si>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</si>
  <si>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</si>
  <si>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</si>
  <si>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</si>
  <si>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</si>
  <si>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</si>
  <si>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</si>
  <si>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</si>
  <si>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</si>
  <si>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</si>
  <si>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</si>
  <si>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</si>
  <si>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</si>
  <si>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</si>
  <si>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</si>
  <si>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</si>
  <si>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</si>
  <si>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</si>
  <si>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</si>
  <si>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</si>
  <si>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</si>
  <si>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</si>
  <si>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</si>
  <si>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</si>
  <si>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</si>
  <si>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</si>
  <si>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</si>
  <si>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</si>
  <si>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</si>
  <si>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</si>
  <si>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</si>
  <si>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</si>
  <si>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</si>
  <si>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</si>
  <si>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</si>
  <si>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</si>
  <si>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</si>
  <si>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</si>
  <si>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</si>
  <si>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</si>
  <si>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</si>
  <si>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</si>
  <si>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</si>
  <si>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</si>
  <si>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</si>
  <si>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</si>
  <si>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</si>
  <si>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</si>
  <si>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</si>
  <si>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</si>
  <si>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</si>
  <si>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</si>
  <si>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</si>
  <si>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</si>
  <si>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</si>
  <si>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</si>
  <si>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</si>
  <si>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</si>
  <si>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</si>
  <si>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</si>
  <si>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</si>
  <si>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</si>
  <si>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</si>
  <si>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</si>
  <si>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</si>
  <si>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</si>
  <si>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</si>
  <si>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</si>
  <si>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</si>
  <si>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</si>
  <si>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</si>
  <si>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</si>
  <si>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</si>
  <si>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</si>
  <si>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</si>
  <si>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</si>
  <si>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</si>
  <si>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</si>
  <si>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</si>
  <si>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</si>
  <si>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</si>
  <si>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</si>
  <si>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</si>
  <si>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</si>
  <si>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</si>
  <si>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</si>
  <si>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</si>
  <si>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</si>
  <si>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</si>
  <si>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</si>
  <si>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</si>
  <si>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</si>
  <si>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</si>
  <si>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</si>
  <si>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</si>
  <si>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</si>
  <si>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</si>
  <si>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</si>
  <si>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</si>
  <si>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</si>
  <si>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</si>
  <si>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</si>
  <si>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</si>
  <si>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</si>
  <si>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</si>
  <si>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</si>
  <si>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</si>
  <si>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</si>
  <si>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</si>
  <si>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</si>
  <si>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</si>
  <si>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</si>
  <si>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</si>
  <si>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</si>
  <si>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</si>
  <si>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</si>
  <si>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</si>
  <si>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</si>
  <si>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</si>
  <si>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</si>
  <si>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</si>
  <si>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</si>
  <si>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</si>
  <si>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</si>
  <si>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</si>
  <si>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</si>
  <si>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</si>
  <si>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</si>
  <si>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</si>
  <si>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</si>
  <si>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</si>
  <si>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</si>
  <si>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</si>
  <si>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</si>
  <si>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</si>
  <si>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</si>
  <si>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</si>
  <si>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</si>
  <si>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</si>
  <si>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</si>
  <si>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</si>
  <si>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</si>
  <si>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</si>
  <si>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</si>
  <si>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</si>
  <si>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</si>
  <si>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</si>
  <si>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</si>
  <si>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</si>
  <si>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</si>
  <si>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</si>
  <si>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</si>
  <si>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</si>
  <si>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</si>
  <si>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</si>
  <si>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</si>
  <si>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</si>
  <si>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</si>
  <si>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</si>
  <si>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</si>
  <si>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</si>
  <si>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</si>
  <si>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</si>
  <si>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</si>
  <si>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</si>
  <si>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</si>
  <si>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</si>
  <si>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</si>
  <si>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</si>
  <si>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</si>
  <si>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</si>
  <si>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</si>
  <si>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</si>
  <si>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</si>
  <si>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</si>
  <si>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</si>
  <si>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</si>
  <si>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</si>
  <si>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</si>
  <si>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</si>
  <si>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</si>
  <si>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</si>
  <si>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</si>
  <si>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</si>
  <si>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</si>
  <si>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</si>
  <si>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</si>
  <si>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</si>
  <si>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</si>
  <si>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</si>
  <si>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</si>
  <si>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</si>
  <si>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</si>
  <si>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</si>
  <si>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</si>
  <si>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</si>
  <si>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</si>
  <si>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</si>
  <si>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</si>
  <si>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</si>
  <si>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</si>
  <si>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</si>
  <si>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</si>
  <si>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</si>
  <si>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</si>
  <si>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</si>
  <si>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</si>
  <si>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</si>
  <si>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</si>
  <si>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</si>
  <si>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</si>
  <si>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</si>
  <si>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</si>
  <si>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</si>
  <si>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</si>
  <si>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</si>
  <si>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</si>
  <si>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</si>
  <si>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</si>
  <si>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</si>
  <si>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</si>
  <si>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</si>
  <si>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</si>
  <si>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</si>
  <si>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</si>
  <si>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</si>
  <si>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</si>
  <si>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</si>
  <si>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</si>
  <si>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</si>
  <si>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</si>
  <si>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</si>
  <si>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</si>
  <si>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</si>
  <si>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</si>
  <si>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</si>
  <si>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</si>
  <si>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</si>
  <si>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</si>
  <si>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</si>
  <si>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</si>
  <si>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</si>
  <si>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</si>
  <si>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</si>
  <si>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</si>
  <si>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</si>
  <si>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</si>
  <si>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</si>
  <si>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</si>
  <si>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</si>
  <si>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</si>
  <si>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</si>
  <si>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</si>
  <si>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</si>
  <si>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</si>
  <si>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</si>
  <si>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</si>
  <si>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</si>
  <si>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</si>
  <si>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</si>
  <si>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</si>
  <si>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</si>
  <si>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</si>
  <si>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</si>
  <si>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</si>
  <si>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</si>
  <si>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</si>
  <si>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</si>
  <si>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</si>
  <si>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</si>
  <si>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</si>
  <si>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</si>
  <si>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</si>
  <si>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</si>
  <si>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</si>
  <si>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</si>
  <si>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</si>
  <si>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</si>
  <si>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</si>
  <si>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</si>
  <si>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</si>
  <si>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</si>
  <si>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</si>
  <si>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</si>
  <si>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</si>
  <si>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</si>
  <si>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</si>
  <si>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</si>
  <si>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</si>
  <si>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</si>
  <si>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</si>
  <si>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</si>
  <si>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</si>
  <si>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</si>
  <si>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</si>
  <si>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</si>
  <si>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</si>
  <si>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</si>
  <si>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</si>
  <si>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</si>
  <si>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</si>
  <si>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</si>
  <si>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</si>
  <si>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</si>
  <si>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</si>
  <si>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</si>
  <si>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</si>
  <si>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</si>
  <si>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</si>
  <si>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</si>
  <si>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</si>
  <si>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</si>
  <si>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</si>
  <si>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</si>
  <si>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</si>
  <si>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</si>
  <si>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</si>
  <si>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</si>
  <si>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</si>
  <si>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</si>
  <si>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</si>
  <si>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</si>
  <si>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</si>
  <si>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</si>
  <si>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</si>
  <si>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</si>
  <si>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</si>
  <si>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</si>
  <si>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</si>
  <si>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</si>
  <si>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</si>
  <si>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</si>
  <si>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</si>
  <si>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</si>
  <si>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</si>
  <si>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</si>
  <si>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</si>
  <si>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</si>
  <si>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</si>
  <si>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</si>
  <si>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</si>
  <si>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</si>
  <si>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</si>
  <si>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</si>
  <si>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</si>
  <si>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</si>
  <si>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</si>
  <si>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</si>
  <si>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</si>
  <si>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</si>
  <si>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</si>
  <si>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</si>
  <si>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</si>
  <si>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</si>
  <si>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</si>
  <si>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</si>
  <si>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</si>
  <si>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</si>
  <si>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</si>
  <si>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</si>
  <si>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</si>
  <si>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</si>
  <si>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</si>
  <si>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</si>
  <si>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</si>
  <si>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</si>
  <si>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</si>
  <si>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</si>
  <si>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</si>
  <si>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</si>
  <si>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</si>
  <si>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</si>
  <si>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</si>
  <si>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</si>
  <si>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</si>
  <si>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</si>
  <si>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</si>
  <si>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</si>
  <si>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</si>
  <si>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</si>
  <si>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</si>
  <si>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</si>
  <si>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</si>
  <si>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</si>
  <si>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</si>
  <si>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</si>
  <si>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</si>
  <si>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</si>
  <si>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</si>
  <si>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</si>
  <si>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</si>
  <si>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</si>
  <si>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</si>
  <si>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</si>
  <si>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</si>
  <si>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</si>
  <si>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</si>
  <si>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</si>
  <si>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</si>
  <si>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</si>
  <si>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</si>
  <si>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</si>
  <si>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</si>
  <si>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</si>
  <si>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</si>
  <si>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</si>
  <si>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</si>
  <si>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</si>
  <si>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</si>
  <si>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</si>
  <si>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</si>
  <si>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</si>
  <si>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</si>
  <si>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</si>
  <si>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</si>
  <si>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</si>
  <si>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</si>
  <si>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</si>
  <si>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</si>
  <si>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</si>
  <si>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</si>
  <si>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</si>
  <si>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</si>
  <si>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</si>
  <si>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</si>
  <si>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</si>
  <si>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</si>
  <si>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</si>
  <si>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</si>
  <si>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</si>
  <si>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</si>
  <si>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</si>
  <si>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</si>
  <si>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</si>
  <si>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</si>
  <si>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</si>
  <si>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</si>
  <si>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</si>
  <si>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</si>
  <si>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</si>
  <si>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</si>
  <si>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</si>
  <si>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</si>
  <si>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</si>
  <si>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</si>
  <si>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</si>
  <si>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</si>
  <si>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</si>
  <si>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</si>
  <si>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</si>
  <si>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</si>
  <si>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</si>
  <si>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</si>
  <si>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</si>
  <si>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</si>
  <si>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</si>
  <si>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</si>
  <si>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</si>
  <si>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</si>
  <si>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</si>
  <si>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</si>
  <si>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</si>
  <si>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</si>
  <si>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</si>
  <si>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</si>
  <si>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</si>
  <si>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</si>
  <si>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</si>
  <si>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</si>
  <si>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</si>
  <si>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</si>
  <si>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</si>
  <si>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</si>
  <si>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</si>
  <si>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</si>
  <si>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</si>
  <si>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</si>
  <si>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</si>
  <si>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</si>
  <si>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</si>
  <si>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</si>
  <si>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</si>
  <si>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</si>
  <si>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</si>
  <si>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</si>
  <si>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</si>
  <si>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</si>
  <si>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</si>
  <si>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</si>
  <si>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</si>
  <si>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</si>
  <si>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</si>
  <si>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</si>
  <si>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</si>
  <si>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</si>
  <si>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</si>
  <si>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</si>
  <si>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</si>
  <si>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</si>
  <si>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</si>
  <si>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</si>
  <si>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</si>
  <si>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</si>
  <si>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</si>
  <si>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</si>
  <si>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</si>
  <si>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</si>
  <si>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</si>
  <si>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</si>
  <si>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</si>
  <si>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</si>
  <si>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</si>
  <si>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</si>
  <si>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</si>
  <si>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</si>
  <si>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</si>
  <si>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</si>
  <si>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</si>
  <si>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</si>
  <si>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</si>
  <si>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</si>
  <si>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</si>
  <si>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</si>
  <si>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</si>
  <si>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</si>
  <si>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</si>
  <si>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</si>
  <si>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</si>
  <si>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</si>
  <si>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</si>
  <si>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</si>
  <si>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</si>
  <si>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</si>
  <si>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</si>
  <si>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</si>
  <si>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</si>
  <si>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</si>
  <si>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</si>
  <si>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</si>
  <si>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</si>
  <si>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</si>
  <si>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</si>
  <si>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</si>
  <si>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</si>
  <si>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</si>
  <si>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</si>
  <si>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</si>
  <si>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</si>
  <si>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</si>
  <si>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</si>
  <si>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</si>
  <si>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</si>
  <si>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</si>
  <si>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</si>
  <si>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</si>
  <si>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</si>
  <si>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</si>
  <si>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</si>
  <si>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</si>
  <si>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</si>
  <si>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</si>
  <si>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</si>
  <si>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</si>
  <si>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</si>
  <si>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</si>
  <si>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</si>
  <si>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</si>
  <si>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</si>
  <si>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</si>
  <si>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</si>
  <si>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</si>
  <si>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</si>
  <si>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</si>
  <si>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</si>
  <si>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</si>
  <si>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</si>
  <si>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</si>
  <si>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</si>
  <si>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</si>
  <si>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</si>
  <si>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</si>
  <si>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</si>
  <si>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</si>
  <si>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</si>
  <si>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</si>
  <si>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</si>
  <si>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</si>
  <si>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</si>
  <si>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</si>
  <si>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</si>
  <si>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</si>
  <si>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</si>
  <si>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</si>
  <si>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</si>
  <si>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</si>
  <si>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</si>
  <si>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</si>
  <si>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</si>
  <si>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</si>
  <si>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</si>
  <si>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</si>
  <si>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</si>
  <si>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</si>
  <si>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</si>
  <si>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</si>
  <si>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</si>
  <si>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</si>
  <si>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</si>
  <si>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</si>
  <si>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</si>
  <si>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</si>
  <si>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</si>
  <si>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</si>
  <si>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</si>
  <si>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</si>
  <si>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</si>
  <si>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</si>
  <si>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</si>
  <si>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</si>
  <si>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</si>
  <si>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</si>
  <si>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</si>
  <si>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</si>
  <si>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</si>
  <si>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</si>
  <si>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</si>
  <si>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</si>
  <si>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</si>
  <si>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</si>
  <si>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</si>
  <si>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</si>
  <si>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</si>
  <si>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</si>
  <si>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</si>
  <si>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</si>
  <si>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</si>
  <si>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</si>
  <si>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</si>
  <si>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</si>
  <si>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</si>
  <si>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</si>
  <si>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</si>
  <si>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</si>
  <si>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</si>
  <si>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</si>
  <si>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</si>
  <si>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</si>
  <si>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</si>
  <si>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</si>
  <si>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</si>
  <si>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</si>
  <si>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</si>
  <si>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</si>
  <si>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</si>
  <si>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</si>
  <si>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</si>
  <si>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</si>
  <si>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</si>
  <si>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</si>
  <si>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</si>
  <si>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</si>
  <si>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</si>
  <si>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</si>
  <si>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</si>
  <si>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</si>
  <si>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</si>
  <si>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</si>
  <si>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</si>
  <si>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</si>
  <si>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</si>
  <si>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</si>
  <si>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</si>
  <si>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</si>
  <si>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</si>
  <si>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</si>
  <si>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</si>
  <si>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</si>
  <si>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</si>
  <si>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</si>
  <si>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</si>
  <si>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</si>
  <si>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</si>
  <si>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</si>
  <si>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</si>
  <si>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</si>
  <si>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</si>
  <si>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</si>
  <si>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</si>
  <si>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</si>
  <si>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</si>
  <si>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</si>
  <si>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</si>
  <si>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</si>
  <si>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</si>
  <si>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</si>
  <si>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</si>
  <si>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</si>
  <si>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</si>
  <si>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</si>
  <si>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</si>
  <si>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</si>
  <si>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</si>
  <si>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</si>
  <si>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</si>
  <si>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</si>
  <si>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</si>
  <si>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</si>
  <si>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</si>
  <si>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</si>
  <si>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</si>
  <si>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</si>
  <si>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</si>
  <si>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</si>
  <si>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</si>
  <si>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</si>
  <si>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</si>
  <si>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</si>
  <si>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</si>
  <si>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</si>
  <si>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</si>
  <si>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</si>
  <si>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</si>
  <si>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</si>
  <si>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</si>
  <si>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</si>
  <si>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</si>
  <si>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</si>
  <si>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</si>
  <si>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</si>
  <si>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</si>
  <si>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</si>
  <si>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</si>
  <si>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</si>
  <si>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</si>
  <si>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</si>
  <si>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</si>
  <si>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</si>
  <si>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</si>
  <si>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</si>
  <si>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</si>
  <si>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</si>
  <si>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</si>
  <si>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</si>
  <si>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</si>
  <si>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</si>
  <si>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</si>
  <si>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</si>
  <si>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</si>
  <si>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</si>
  <si>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</si>
  <si>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</si>
  <si>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</si>
  <si>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</si>
  <si>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</si>
  <si>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</si>
  <si>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</si>
  <si>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</si>
  <si>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</si>
  <si>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</si>
  <si>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</si>
  <si>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</si>
  <si>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</si>
  <si>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</si>
  <si>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</si>
  <si>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</si>
  <si>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</si>
  <si>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</si>
  <si>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</si>
  <si>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</si>
  <si>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</si>
  <si>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</si>
  <si>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</si>
  <si>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</si>
  <si>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</si>
  <si>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</si>
  <si>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</si>
  <si>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</si>
  <si>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</si>
  <si>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</si>
  <si>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</si>
  <si>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</si>
  <si>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</si>
  <si>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</si>
  <si>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</si>
  <si>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</si>
  <si>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</si>
  <si>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</si>
  <si>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</si>
  <si>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</si>
  <si>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</si>
  <si>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</si>
  <si>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</si>
  <si>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</si>
  <si>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</si>
  <si>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</si>
  <si>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</si>
  <si>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</si>
  <si>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</si>
  <si>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</si>
  <si>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</si>
  <si>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</si>
  <si>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</si>
  <si>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</si>
  <si>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</si>
  <si>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</si>
  <si>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</si>
  <si>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</si>
  <si>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</si>
  <si>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</si>
  <si>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</si>
  <si>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</si>
  <si>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</si>
  <si>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</si>
  <si>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</si>
  <si>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</si>
  <si>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</si>
  <si>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</si>
  <si>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</si>
  <si>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</si>
  <si>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</si>
  <si>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</si>
  <si>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</si>
  <si>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</si>
  <si>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</si>
  <si>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</si>
  <si>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</si>
  <si>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</si>
  <si>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</si>
  <si>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</si>
  <si>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</si>
  <si>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</si>
  <si>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</si>
  <si>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</si>
  <si>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</si>
  <si>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</si>
  <si>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</si>
  <si>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</si>
  <si>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</si>
  <si>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</si>
  <si>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</si>
  <si>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</si>
  <si>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</si>
  <si>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</si>
  <si>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</si>
  <si>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</si>
  <si>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</si>
  <si>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</si>
  <si>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</si>
  <si>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</si>
  <si>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</si>
  <si>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</si>
  <si>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</si>
  <si>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</si>
  <si>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</si>
  <si>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</si>
  <si>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</si>
  <si>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</si>
  <si>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</si>
  <si>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</si>
  <si>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</si>
  <si>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</si>
  <si>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</si>
  <si>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</si>
  <si>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</si>
  <si>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</si>
  <si>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</si>
  <si>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</si>
  <si>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</si>
  <si>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</si>
  <si>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</si>
  <si>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</si>
  <si>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</si>
  <si>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</si>
  <si>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</si>
  <si>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</si>
  <si>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</si>
  <si>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</si>
  <si>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</si>
  <si>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</si>
  <si>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</si>
  <si>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</si>
  <si>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</si>
  <si>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</si>
  <si>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</si>
  <si>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</si>
  <si>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</si>
  <si>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</si>
  <si>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</si>
  <si>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</si>
  <si>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</si>
  <si>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</si>
  <si>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</si>
  <si>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</si>
  <si>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</si>
  <si>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</si>
  <si>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</si>
  <si>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</si>
  <si>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</si>
  <si>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</si>
  <si>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</si>
  <si>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</si>
  <si>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</si>
  <si>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</si>
  <si>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</si>
  <si>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</si>
  <si>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</si>
  <si>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</si>
  <si>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</si>
  <si>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</si>
  <si>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</si>
  <si>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</si>
  <si>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</si>
  <si>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</si>
  <si>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</si>
  <si>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</si>
  <si>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</si>
  <si>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</si>
  <si>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</si>
  <si>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</si>
  <si>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</si>
  <si>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</si>
  <si>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</si>
  <si>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</si>
  <si>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</si>
  <si>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</si>
  <si>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</si>
  <si>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</si>
  <si>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</si>
  <si>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</si>
  <si>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</si>
  <si>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</si>
  <si>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</si>
  <si>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</si>
  <si>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</si>
  <si>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</si>
  <si>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</si>
  <si>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</si>
  <si>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</si>
  <si>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</si>
  <si>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</si>
  <si>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</si>
  <si>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</si>
  <si>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</si>
  <si>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</si>
  <si>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</si>
  <si>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</si>
  <si>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</si>
  <si>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</si>
  <si>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</si>
  <si>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</si>
  <si>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</si>
  <si>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</si>
  <si>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</si>
  <si>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</si>
  <si>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</si>
  <si>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</si>
  <si>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</si>
  <si>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</si>
  <si>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</si>
  <si>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</si>
  <si>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</si>
  <si>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</si>
  <si>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</si>
  <si>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</si>
  <si>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</si>
  <si>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</si>
  <si>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</si>
  <si>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</si>
  <si>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</si>
  <si>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</si>
  <si>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</si>
  <si>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</si>
  <si>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</si>
  <si>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</si>
  <si>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</si>
  <si>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</si>
  <si>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</si>
  <si>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</si>
  <si>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</si>
  <si>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</si>
  <si>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</si>
  <si>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</si>
  <si>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</si>
  <si>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</si>
  <si>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</si>
  <si>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</si>
  <si>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</si>
  <si>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</si>
  <si>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</si>
  <si>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</si>
  <si>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</si>
  <si>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</si>
  <si>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</si>
  <si>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</si>
  <si>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</si>
  <si>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</si>
  <si>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</si>
  <si>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</si>
  <si>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</si>
  <si>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</si>
  <si>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</si>
  <si>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</si>
  <si>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</si>
  <si>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</si>
  <si>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</si>
  <si>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</si>
  <si>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</si>
  <si>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</si>
  <si>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</si>
  <si>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</si>
  <si>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</si>
  <si>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</si>
  <si>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</si>
  <si>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</si>
  <si>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</si>
  <si>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</si>
  <si>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</si>
  <si>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</si>
  <si>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</si>
  <si>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</si>
  <si>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</si>
  <si>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</si>
  <si>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</si>
  <si>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</si>
  <si>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</si>
  <si>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</si>
  <si>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</si>
  <si>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</si>
  <si>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</si>
  <si>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</si>
  <si>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</si>
  <si>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</si>
  <si>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</si>
  <si>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</si>
  <si>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</si>
  <si>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</si>
  <si>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</si>
  <si>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</si>
  <si>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</si>
  <si>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</si>
  <si>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</si>
  <si>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</si>
  <si>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</si>
  <si>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</si>
  <si>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</si>
  <si>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</si>
  <si>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</si>
  <si>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</si>
  <si>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</si>
  <si>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</si>
  <si>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</si>
  <si>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</si>
  <si>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</si>
  <si>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</si>
  <si>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</si>
  <si>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</si>
  <si>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</si>
  <si>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</si>
  <si>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</si>
  <si>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</si>
  <si>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</si>
  <si>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</si>
  <si>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</si>
  <si>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</si>
  <si>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</si>
  <si>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</si>
  <si>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</si>
  <si>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</si>
  <si>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</si>
  <si>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</si>
  <si>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</si>
  <si>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</si>
  <si>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</si>
  <si>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</si>
  <si>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</si>
  <si>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</si>
  <si>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</si>
  <si>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</si>
  <si>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</si>
  <si>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</si>
  <si>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</si>
  <si>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</si>
  <si>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</si>
  <si>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</si>
  <si>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</si>
  <si>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</si>
  <si>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</si>
  <si>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</si>
  <si>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</si>
  <si>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</si>
  <si>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</si>
  <si>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</si>
  <si>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</si>
  <si>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</si>
  <si>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</si>
  <si>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</si>
  <si>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</si>
  <si>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</si>
  <si>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</si>
  <si>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</si>
  <si>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</si>
  <si>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</si>
  <si>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</si>
  <si>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</si>
  <si>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</si>
  <si>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</si>
  <si>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</si>
  <si>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</si>
  <si>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</si>
  <si>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</si>
  <si>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</si>
  <si>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</si>
  <si>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</si>
  <si>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</si>
  <si>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</si>
  <si>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</si>
  <si>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</si>
  <si>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</si>
  <si>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</si>
  <si>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</si>
  <si>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</si>
  <si>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</si>
  <si>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</si>
  <si>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</si>
  <si>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</si>
  <si>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</si>
  <si>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</si>
  <si>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</si>
  <si>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</si>
  <si>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</si>
  <si>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</si>
  <si>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</si>
  <si>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</si>
  <si>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</si>
  <si>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</si>
  <si>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</si>
  <si>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</si>
  <si>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</si>
  <si>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</si>
  <si>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</si>
  <si>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</si>
  <si>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</si>
  <si>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</si>
  <si>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</si>
  <si>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</si>
  <si>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</si>
  <si>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</si>
  <si>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</si>
  <si>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</si>
  <si>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</si>
  <si>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</si>
  <si>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</si>
  <si>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</si>
  <si>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</si>
  <si>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</si>
  <si>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</si>
  <si>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</si>
  <si>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</si>
  <si>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</si>
  <si>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</si>
  <si>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</si>
  <si>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</si>
  <si>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</si>
  <si>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</si>
  <si>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</si>
  <si>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</si>
  <si>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</si>
  <si>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</si>
  <si>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</si>
  <si>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</si>
  <si>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</si>
  <si>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</si>
  <si>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</si>
  <si>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</si>
  <si>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</si>
  <si>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</si>
  <si>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</si>
  <si>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</si>
  <si>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</si>
  <si>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</si>
  <si>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</si>
  <si>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</si>
  <si>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</si>
  <si>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</si>
  <si>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</si>
  <si>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</si>
  <si>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</si>
  <si>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</si>
  <si>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</si>
  <si>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</si>
  <si>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</si>
  <si>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</si>
  <si>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</si>
  <si>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</si>
  <si>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</si>
  <si>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</si>
  <si>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</si>
  <si>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</si>
  <si>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</si>
  <si>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</si>
  <si>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</si>
  <si>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</si>
  <si>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</si>
  <si>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</si>
  <si>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</si>
  <si>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</si>
  <si>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</si>
  <si>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</si>
  <si>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</si>
  <si>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</si>
  <si>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</si>
  <si>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</si>
  <si>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</si>
  <si>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</si>
  <si>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</si>
  <si>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</si>
  <si>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</si>
  <si>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</si>
  <si>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</si>
  <si>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</si>
  <si>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</si>
  <si>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</si>
  <si>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</si>
  <si>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</si>
  <si>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</si>
  <si>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</si>
  <si>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</si>
  <si>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</si>
  <si>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</si>
  <si>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</si>
  <si>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</si>
  <si>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</si>
  <si>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</si>
  <si>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</si>
  <si>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</si>
  <si>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</si>
  <si>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</si>
  <si>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</si>
  <si>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</si>
  <si>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</si>
  <si>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</si>
  <si>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</si>
  <si>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</si>
  <si>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</si>
  <si>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</si>
  <si>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</si>
  <si>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</si>
  <si>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</si>
  <si>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</si>
  <si>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</si>
  <si>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</si>
  <si>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</si>
  <si>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</si>
  <si>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</si>
  <si>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</si>
  <si>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</si>
  <si>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</si>
  <si>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</si>
  <si>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</si>
  <si>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</si>
  <si>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</si>
  <si>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</si>
  <si>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</si>
  <si>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</si>
  <si>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</si>
  <si>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</si>
  <si>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</si>
  <si>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</si>
  <si>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</si>
  <si>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</si>
  <si>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</si>
  <si>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</si>
  <si>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</si>
  <si>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</si>
  <si>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</si>
  <si>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</si>
  <si>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</si>
  <si>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</si>
  <si>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</si>
  <si>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</si>
  <si>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</si>
  <si>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</si>
  <si>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</si>
  <si>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</si>
  <si>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</si>
  <si>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</si>
  <si>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</si>
  <si>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</si>
  <si>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</si>
  <si>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</si>
  <si>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</si>
  <si>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</si>
  <si>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</si>
  <si>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</si>
  <si>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</si>
  <si>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</si>
  <si>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</si>
  <si>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</si>
  <si>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</si>
  <si>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</si>
  <si>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</si>
  <si>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</si>
  <si>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</si>
  <si>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</si>
  <si>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</si>
  <si>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</si>
  <si>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</si>
  <si>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</si>
  <si>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</si>
  <si>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</si>
  <si>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</si>
  <si>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</si>
  <si>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</si>
  <si>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</si>
  <si>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</si>
  <si>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</si>
  <si>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</si>
  <si>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</si>
  <si>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</si>
  <si>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</si>
  <si>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</si>
  <si>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</si>
  <si>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</si>
  <si>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</si>
  <si>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</si>
  <si>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</si>
  <si>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</si>
  <si>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</si>
  <si>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</si>
  <si>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</si>
  <si>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</si>
  <si>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</si>
  <si>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</si>
  <si>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</si>
  <si>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</si>
  <si>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</si>
  <si>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</si>
  <si>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</si>
  <si>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</si>
  <si>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</si>
  <si>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</si>
  <si>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</si>
  <si>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</si>
  <si>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</si>
  <si>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</si>
  <si>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</si>
  <si>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</si>
  <si>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</si>
  <si>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</si>
  <si>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</si>
  <si>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</si>
  <si>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</si>
  <si>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</si>
  <si>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</si>
  <si>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</si>
  <si>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</si>
  <si>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</si>
  <si>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</si>
  <si>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</si>
  <si>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</si>
  <si>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</si>
  <si>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</si>
  <si>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</si>
  <si>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</si>
  <si>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</si>
  <si>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</si>
  <si>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</si>
  <si>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</si>
  <si>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</si>
  <si>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</si>
  <si>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</si>
  <si>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</si>
  <si>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</si>
  <si>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</si>
  <si>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</si>
  <si>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</si>
  <si>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</si>
  <si>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</si>
  <si>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</si>
  <si>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</si>
  <si>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</si>
  <si>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</si>
  <si>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</si>
  <si>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</si>
  <si>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</si>
  <si>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</si>
  <si>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</si>
  <si>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</si>
  <si>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</si>
  <si>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</si>
  <si>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</si>
  <si>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</si>
  <si>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</si>
  <si>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</si>
  <si>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</si>
  <si>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</si>
  <si>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</si>
  <si>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</si>
  <si>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</si>
  <si>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</si>
  <si>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</si>
  <si>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</si>
  <si>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</si>
  <si>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</si>
  <si>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</si>
  <si>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</si>
  <si>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</si>
  <si>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</si>
  <si>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</si>
  <si>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</si>
  <si>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</si>
  <si>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</si>
  <si>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</si>
  <si>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</si>
  <si>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</si>
  <si>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</si>
  <si>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</si>
  <si>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</si>
  <si>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</si>
  <si>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</si>
  <si>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</si>
  <si>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</si>
  <si>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</si>
  <si>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</si>
  <si>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</si>
  <si>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</si>
  <si>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</si>
  <si>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</si>
  <si>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</si>
  <si>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</si>
  <si>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</si>
  <si>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</si>
  <si>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</si>
  <si>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</si>
  <si>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</si>
  <si>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</si>
  <si>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</si>
  <si>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</si>
  <si>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</si>
  <si>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</si>
  <si>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</si>
  <si>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</si>
  <si>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</si>
  <si>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</si>
  <si>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</si>
  <si>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</si>
  <si>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</si>
  <si>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</si>
  <si>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</si>
  <si>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</si>
  <si>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</si>
  <si>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</si>
  <si>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</si>
  <si>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</si>
  <si>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</si>
  <si>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</si>
  <si>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</si>
  <si>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</si>
  <si>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</si>
  <si>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</si>
  <si>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</si>
  <si>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</si>
  <si>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</si>
  <si>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</si>
  <si>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</si>
  <si>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</si>
  <si>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</si>
  <si>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</si>
  <si>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</si>
  <si>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</si>
  <si>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</si>
  <si>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</si>
  <si>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</si>
  <si>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</si>
  <si>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</si>
  <si>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</si>
  <si>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</si>
  <si>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</si>
  <si>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</si>
  <si>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</si>
  <si>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</si>
  <si>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</si>
  <si>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</si>
  <si>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</si>
  <si>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</si>
  <si>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</si>
  <si>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</si>
  <si>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</si>
  <si>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</si>
  <si>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</si>
  <si>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</si>
  <si>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</si>
  <si>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</si>
  <si>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</si>
  <si>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</si>
  <si>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</si>
  <si>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</si>
  <si>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</si>
  <si>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</si>
  <si>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</si>
  <si>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</si>
  <si>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</si>
  <si>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</si>
  <si>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</si>
  <si>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</si>
  <si>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</si>
  <si>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</si>
  <si>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</si>
  <si>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</si>
  <si>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</si>
  <si>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</si>
  <si>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</si>
  <si>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</si>
  <si>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</si>
  <si>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</si>
  <si>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</si>
  <si>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</si>
  <si>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</si>
  <si>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</si>
  <si>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</si>
  <si>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</si>
  <si>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</si>
  <si>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</si>
  <si>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</si>
  <si>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</si>
  <si>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</si>
  <si>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</si>
  <si>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</si>
  <si>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</si>
  <si>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</si>
  <si>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</si>
  <si>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</si>
  <si>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</si>
  <si>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</si>
  <si>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</si>
  <si>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</si>
  <si>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</si>
  <si>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</si>
  <si>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</si>
  <si>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</si>
  <si>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</si>
  <si>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</si>
  <si>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</si>
  <si>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</si>
  <si>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</si>
  <si>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</si>
  <si>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</si>
  <si>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</si>
  <si>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</si>
  <si>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</si>
  <si>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</si>
  <si>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</si>
  <si>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</si>
  <si>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</si>
  <si>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</si>
  <si>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</si>
  <si>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</si>
  <si>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</si>
  <si>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</si>
  <si>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</si>
  <si>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</si>
  <si>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</si>
  <si>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</si>
  <si>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</si>
  <si>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</si>
  <si>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</si>
  <si>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</si>
  <si>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</si>
  <si>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</si>
  <si>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</si>
  <si>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</si>
  <si>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</si>
  <si>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</si>
  <si>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</si>
  <si>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</si>
  <si>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</si>
  <si>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</si>
  <si>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</si>
  <si>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</si>
  <si>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</si>
  <si>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</si>
  <si>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</si>
  <si>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</si>
  <si>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</si>
  <si>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</si>
  <si>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</si>
  <si>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</si>
  <si>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</si>
  <si>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</si>
  <si>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</si>
  <si>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</si>
  <si>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</si>
  <si>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</si>
  <si>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</si>
  <si>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</si>
  <si>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</si>
  <si>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</si>
  <si>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</si>
  <si>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</si>
  <si>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</si>
  <si>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</si>
  <si>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</si>
  <si>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</si>
  <si>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</si>
  <si>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</si>
  <si>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</si>
  <si>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</si>
  <si>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</si>
  <si>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</si>
  <si>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</si>
  <si>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</si>
  <si>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</si>
  <si>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</si>
  <si>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</si>
  <si>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</si>
  <si>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</si>
  <si>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</si>
  <si>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</si>
  <si>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</si>
  <si>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</si>
  <si>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</si>
  <si>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</si>
  <si>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</si>
  <si>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</si>
  <si>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</si>
  <si>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</si>
  <si>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</si>
  <si>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</si>
  <si>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</si>
  <si>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</si>
  <si>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</si>
  <si>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</si>
  <si>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</si>
  <si>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</si>
  <si>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</si>
  <si>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</si>
  <si>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</si>
  <si>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</si>
  <si>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</si>
  <si>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</si>
  <si>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</si>
  <si>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</si>
  <si>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</si>
  <si>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</si>
  <si>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</si>
  <si>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</si>
  <si>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</si>
  <si>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</si>
  <si>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</si>
  <si>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</si>
  <si>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</si>
  <si>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</si>
  <si>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</si>
  <si>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</si>
  <si>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</si>
  <si>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</si>
  <si>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</si>
  <si>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</si>
  <si>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</si>
  <si>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</si>
  <si>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</si>
  <si>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</si>
  <si>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</si>
  <si>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</si>
  <si>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</si>
  <si>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</si>
  <si>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</si>
  <si>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</si>
  <si>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</si>
  <si>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</si>
  <si>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</si>
  <si>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</si>
  <si>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</si>
  <si>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</si>
  <si>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</si>
  <si>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</si>
  <si>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</si>
  <si>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</si>
  <si>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</si>
  <si>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</si>
  <si>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</si>
  <si>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</si>
  <si>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</si>
  <si>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</si>
  <si>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</si>
  <si>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</si>
  <si>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</si>
  <si>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</si>
  <si>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</si>
  <si>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</si>
  <si>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</si>
  <si>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</si>
  <si>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</si>
  <si>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</si>
  <si>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</si>
  <si>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</si>
  <si>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</si>
  <si>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</si>
  <si>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</si>
  <si>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</si>
  <si>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</si>
  <si>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</si>
  <si>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</si>
  <si>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</si>
  <si>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</si>
  <si>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</si>
  <si>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</si>
  <si>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</si>
  <si>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</si>
  <si>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</si>
  <si>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</si>
  <si>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</si>
  <si>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</si>
  <si>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</si>
  <si>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</si>
  <si>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</si>
  <si>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</si>
  <si>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</si>
  <si>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</si>
  <si>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</si>
  <si>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</si>
  <si>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</si>
  <si>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</si>
  <si>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</si>
  <si>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</si>
  <si>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</si>
  <si>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</si>
  <si>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</si>
  <si>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</si>
  <si>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</si>
  <si>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</si>
  <si>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</si>
  <si>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</si>
  <si>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</si>
  <si>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</si>
  <si>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</si>
  <si>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</si>
  <si>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</si>
  <si>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</si>
  <si>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</si>
  <si>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</si>
  <si>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</si>
  <si>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</si>
  <si>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</si>
  <si>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</si>
  <si>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</si>
  <si>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</si>
  <si>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</si>
  <si>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</si>
  <si>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</si>
  <si>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</si>
  <si>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</si>
  <si>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</si>
  <si>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</si>
  <si>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</si>
  <si>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</si>
  <si>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</si>
  <si>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</si>
  <si>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</si>
  <si>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</si>
  <si>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</si>
  <si>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</si>
  <si>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</si>
  <si>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</si>
  <si>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</si>
  <si>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</si>
  <si>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</si>
  <si>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</si>
  <si>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</si>
  <si>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</si>
  <si>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</si>
  <si>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</si>
  <si>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</si>
  <si>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</si>
  <si>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</si>
  <si>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</si>
  <si>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</si>
  <si>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</si>
  <si>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</si>
  <si>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</si>
  <si>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</si>
  <si>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</si>
  <si>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</si>
  <si>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</si>
  <si>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</si>
  <si>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</si>
  <si>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</si>
  <si>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</si>
  <si>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</si>
  <si>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</si>
  <si>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</si>
  <si>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</si>
  <si>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</si>
  <si>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</si>
  <si>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</si>
  <si>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</si>
  <si>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</si>
  <si>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</si>
  <si>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</si>
  <si>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</si>
  <si>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</si>
  <si>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</si>
  <si>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</si>
  <si>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</si>
  <si>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</si>
  <si>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</si>
  <si>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</si>
  <si>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</si>
  <si>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</si>
  <si>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</si>
  <si>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</si>
  <si>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</si>
  <si>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</si>
  <si>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</si>
  <si>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</si>
  <si>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</si>
  <si>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</si>
  <si>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</si>
  <si>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</si>
  <si>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</si>
  <si>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</si>
  <si>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</si>
  <si>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</si>
  <si>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</si>
  <si>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</si>
  <si>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</si>
  <si>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</si>
  <si>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</si>
  <si>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</si>
  <si>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</si>
  <si>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</si>
  <si>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</si>
  <si>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</si>
  <si>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</si>
  <si>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</si>
  <si>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</si>
  <si>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</si>
  <si>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</si>
  <si>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</si>
  <si>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</si>
  <si>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</si>
  <si>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</si>
  <si>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</si>
  <si>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</si>
  <si>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</si>
  <si>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</si>
  <si>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</si>
  <si>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</si>
  <si>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</si>
  <si>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</si>
  <si>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</si>
  <si>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</si>
  <si>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</si>
  <si>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</si>
  <si>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</si>
  <si>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</si>
  <si>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</si>
  <si>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</si>
  <si>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</si>
  <si>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</si>
  <si>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</si>
  <si>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</si>
  <si>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</si>
  <si>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</si>
  <si>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</si>
  <si>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</si>
  <si>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</si>
  <si>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</si>
  <si>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</si>
  <si>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</si>
  <si>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</si>
  <si>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</si>
  <si>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</si>
  <si>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</si>
  <si>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</si>
  <si>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</si>
  <si>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</si>
  <si>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</si>
  <si>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</si>
  <si>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</si>
  <si>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</si>
  <si>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</si>
  <si>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</si>
  <si>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</si>
  <si>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</si>
  <si>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</si>
  <si>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</si>
  <si>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</si>
  <si>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</si>
  <si>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</si>
  <si>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</si>
  <si>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</si>
  <si>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</si>
  <si>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</si>
  <si>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</si>
  <si>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</si>
  <si>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</si>
  <si>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</si>
  <si>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</si>
  <si>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</si>
  <si>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</si>
  <si>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</si>
  <si>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</si>
  <si>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</si>
  <si>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</si>
  <si>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</si>
  <si>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</si>
  <si>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</si>
  <si>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</si>
  <si>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</si>
  <si>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</si>
  <si>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</si>
  <si>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</si>
  <si>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</si>
  <si>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</si>
  <si>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</si>
  <si>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</si>
  <si>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</si>
  <si>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</si>
  <si>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</si>
  <si>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</si>
  <si>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</si>
  <si>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</si>
  <si>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</si>
  <si>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</si>
  <si>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</si>
  <si>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</si>
  <si>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</si>
  <si>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</si>
  <si>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</si>
  <si>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</si>
  <si>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</si>
  <si>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</si>
  <si>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</si>
  <si>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</si>
  <si>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</si>
  <si>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</si>
  <si>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</si>
  <si>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</si>
  <si>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</si>
  <si>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</si>
  <si>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</si>
  <si>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</si>
  <si>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</si>
  <si>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</si>
  <si>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</si>
  <si>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</si>
  <si>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</si>
  <si>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</si>
  <si>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</si>
  <si>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</si>
  <si>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</si>
  <si>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</si>
  <si>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</si>
  <si>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</si>
  <si>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</si>
  <si>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</si>
  <si>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</si>
  <si>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</si>
  <si>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</si>
  <si>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</si>
  <si>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</si>
  <si>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</si>
  <si>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</si>
  <si>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</si>
  <si>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</si>
  <si>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</si>
  <si>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</si>
  <si>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</si>
  <si>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</si>
  <si>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</si>
  <si>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</si>
  <si>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</si>
  <si>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</si>
  <si>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</si>
  <si>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</si>
  <si>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</si>
  <si>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</si>
  <si>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</si>
  <si>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</si>
  <si>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</si>
  <si>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</si>
  <si>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</si>
  <si>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</si>
  <si>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</si>
  <si>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</si>
  <si>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</si>
  <si>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</si>
  <si>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</si>
  <si>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</si>
  <si>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</si>
  <si>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</si>
  <si>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</si>
  <si>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</si>
  <si>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</si>
  <si>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</si>
  <si>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</si>
  <si>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</si>
  <si>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</si>
  <si>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</si>
  <si>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</si>
  <si>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</si>
  <si>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</si>
  <si>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</si>
  <si>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</si>
  <si>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</si>
  <si>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</si>
  <si>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</si>
  <si>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</si>
  <si>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</si>
  <si>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</si>
  <si>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</si>
  <si>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</si>
  <si>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</si>
  <si>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</si>
  <si>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</si>
  <si>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</si>
  <si>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</si>
  <si>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</si>
  <si>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</si>
  <si>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</si>
  <si>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</si>
  <si>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</si>
  <si>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</si>
  <si>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</si>
  <si>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</si>
  <si>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</si>
  <si>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</si>
  <si>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</si>
  <si>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</si>
  <si>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</si>
  <si>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</si>
  <si>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</si>
  <si>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</si>
  <si>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</si>
  <si>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</si>
  <si>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</si>
  <si>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</si>
  <si>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</si>
  <si>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</si>
  <si>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</si>
  <si>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</si>
  <si>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</si>
  <si>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</si>
  <si>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</si>
  <si>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</si>
  <si>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</si>
  <si>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</si>
  <si>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</si>
  <si>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</si>
  <si>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</si>
  <si>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</si>
  <si>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</si>
  <si>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</si>
  <si>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</si>
  <si>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</si>
  <si>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</si>
  <si>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</si>
  <si>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</si>
  <si>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</si>
  <si>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</si>
  <si>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</si>
  <si>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</si>
  <si>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</si>
  <si>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</si>
  <si>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</si>
  <si>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</si>
  <si>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</si>
  <si>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</si>
  <si>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</si>
  <si>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</si>
  <si>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</si>
  <si>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</si>
  <si>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</si>
  <si>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</si>
  <si>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</si>
  <si>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</si>
  <si>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</si>
  <si>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</si>
  <si>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</si>
  <si>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</si>
  <si>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</si>
  <si>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</si>
  <si>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</si>
  <si>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</si>
  <si>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</si>
  <si>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</si>
  <si>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</si>
  <si>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</si>
  <si>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</si>
  <si>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</si>
  <si>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</si>
  <si>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</si>
  <si>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</si>
  <si>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</si>
  <si>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</si>
  <si>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</si>
  <si>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</si>
  <si>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</si>
  <si>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</si>
  <si>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</si>
  <si>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</si>
  <si>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</si>
  <si>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</si>
  <si>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</si>
  <si>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</si>
  <si>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</si>
  <si>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</si>
  <si>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</si>
  <si>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</si>
  <si>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</si>
  <si>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</si>
  <si>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</si>
  <si>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</si>
  <si>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</si>
  <si>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</si>
  <si>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</si>
  <si>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</si>
  <si>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</si>
  <si>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</si>
  <si>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</si>
  <si>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</si>
  <si>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</si>
  <si>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</si>
  <si>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</si>
  <si>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</si>
  <si>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</si>
  <si>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</si>
  <si>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</si>
  <si>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</si>
  <si>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</si>
  <si>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</si>
  <si>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</si>
  <si>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</si>
  <si>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</si>
  <si>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</si>
  <si>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</si>
  <si>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</si>
  <si>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</si>
  <si>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</si>
  <si>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</si>
  <si>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</si>
  <si>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</si>
  <si>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</si>
  <si>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</si>
  <si>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</si>
  <si>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</si>
  <si>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</si>
  <si>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</si>
  <si>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</si>
  <si>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</si>
  <si>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</si>
  <si>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</si>
  <si>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</si>
  <si>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</si>
  <si>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</si>
  <si>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</si>
  <si>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</si>
  <si>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</si>
  <si>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</si>
  <si>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</si>
  <si>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</si>
  <si>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</si>
  <si>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</si>
  <si>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</si>
  <si>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</si>
  <si>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</si>
  <si>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</si>
  <si>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</si>
  <si>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</si>
  <si>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</si>
  <si>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</si>
  <si>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</si>
  <si>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</si>
  <si>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</si>
  <si>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</si>
  <si>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</si>
  <si>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</si>
  <si>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</si>
  <si>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</si>
  <si>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</si>
  <si>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</si>
  <si>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</si>
  <si>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</si>
  <si>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</si>
  <si>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</si>
  <si>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</si>
  <si>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</si>
  <si>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</si>
  <si>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</si>
  <si>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</si>
  <si>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</si>
  <si>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</si>
  <si>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</si>
  <si>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</si>
  <si>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</si>
  <si>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</si>
  <si>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</si>
  <si>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</si>
  <si>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</si>
  <si>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</si>
  <si>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</si>
  <si>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</si>
  <si>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</si>
  <si>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</si>
  <si>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</si>
  <si>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</si>
  <si>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</si>
  <si>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</si>
  <si>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</si>
  <si>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</si>
  <si>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</si>
  <si>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</si>
  <si>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</si>
  <si>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</si>
  <si>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</si>
  <si>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</si>
  <si>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</si>
  <si>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</si>
  <si>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</si>
  <si>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</si>
  <si>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</si>
  <si>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</si>
  <si>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</si>
  <si>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</si>
  <si>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</si>
  <si>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</si>
  <si>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</si>
  <si>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</si>
  <si>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</si>
  <si>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</si>
  <si>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</si>
  <si>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</si>
  <si>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</si>
  <si>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</si>
  <si>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</si>
  <si>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</si>
  <si>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</si>
  <si>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</si>
  <si>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</si>
  <si>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</si>
  <si>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</si>
  <si>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</si>
  <si>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</si>
  <si>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</si>
  <si>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</si>
  <si>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</si>
  <si>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</si>
  <si>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</si>
  <si>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</si>
  <si>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</si>
  <si>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</si>
  <si>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</si>
  <si>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</si>
  <si>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</si>
  <si>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</si>
  <si>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</si>
  <si>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</si>
  <si>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</si>
  <si>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</si>
  <si>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</si>
  <si>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</si>
  <si>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</si>
  <si>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</si>
  <si>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</si>
  <si>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</si>
  <si>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</si>
  <si>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</si>
  <si>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</si>
  <si>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</si>
  <si>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</si>
  <si>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</si>
  <si>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</si>
  <si>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</si>
  <si>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</si>
  <si>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</si>
  <si>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</si>
  <si>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</si>
  <si>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</si>
  <si>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</si>
  <si>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</si>
  <si>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</si>
  <si>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</si>
  <si>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</si>
  <si>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</si>
  <si>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</si>
  <si>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</si>
  <si>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</si>
  <si>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</si>
  <si>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</si>
  <si>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</si>
  <si>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</si>
  <si>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</si>
  <si>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</si>
  <si>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</si>
  <si>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</si>
  <si>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</si>
  <si>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</si>
  <si>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</si>
  <si>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</si>
  <si>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</si>
  <si>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</si>
  <si>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</si>
  <si>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</si>
  <si>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</si>
  <si>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</si>
  <si>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</si>
  <si>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</si>
  <si>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</si>
  <si>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</si>
  <si>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</si>
  <si>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</si>
  <si>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</si>
  <si>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</si>
  <si>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</si>
  <si>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</si>
  <si>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</si>
  <si>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</si>
  <si>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</si>
  <si>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</si>
  <si>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</si>
  <si>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</si>
  <si>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</si>
  <si>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</si>
  <si>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</si>
  <si>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</si>
  <si>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</si>
  <si>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</si>
  <si>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</si>
  <si>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</si>
  <si>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</si>
  <si>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</si>
  <si>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</si>
  <si>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</si>
  <si>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</si>
  <si>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</si>
  <si>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</si>
  <si>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</si>
  <si>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</si>
  <si>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</si>
  <si>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</si>
  <si>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</si>
  <si>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</si>
  <si>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</si>
  <si>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</si>
  <si>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</si>
  <si>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</si>
  <si>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</si>
  <si>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</si>
  <si>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</si>
  <si>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</si>
  <si>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</si>
  <si>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</si>
  <si>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</si>
  <si>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</si>
  <si>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</si>
  <si>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</si>
  <si>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</si>
  <si>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</si>
  <si>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</si>
  <si>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</si>
  <si>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</si>
  <si>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</si>
  <si>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</si>
  <si>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</si>
  <si>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</si>
  <si>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</si>
  <si>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</si>
  <si>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</si>
  <si>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</si>
  <si>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</si>
  <si>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</si>
  <si>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</si>
  <si>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</si>
  <si>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</si>
  <si>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</si>
  <si>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</si>
  <si>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</si>
  <si>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</si>
  <si>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</si>
  <si>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</si>
  <si>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</si>
  <si>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</si>
  <si>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</si>
  <si>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</si>
  <si>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</si>
  <si>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</si>
  <si>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</si>
  <si>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</si>
  <si>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</si>
  <si>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</si>
  <si>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</si>
  <si>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</si>
  <si>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</si>
  <si>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</si>
  <si>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</si>
  <si>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</si>
  <si>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</si>
  <si>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</si>
  <si>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</si>
  <si>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</si>
  <si>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</si>
  <si>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</si>
  <si>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</si>
  <si>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</si>
  <si>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</si>
  <si>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</si>
  <si>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</si>
  <si>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</si>
  <si>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</si>
  <si>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</si>
  <si>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</si>
  <si>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</si>
  <si>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</si>
  <si>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</si>
  <si>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</si>
  <si>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</si>
  <si>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</si>
  <si>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</si>
  <si>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</si>
  <si>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</si>
  <si>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</si>
  <si>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</si>
  <si>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</si>
  <si>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</si>
  <si>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</si>
  <si>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</si>
  <si>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</si>
  <si>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</si>
  <si>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</si>
  <si>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</si>
  <si>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</si>
  <si>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</si>
  <si>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</si>
  <si>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</si>
  <si>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</si>
  <si>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</si>
  <si>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</si>
  <si>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</si>
  <si>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</si>
  <si>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</si>
  <si>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</si>
  <si>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</si>
  <si>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</si>
  <si>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</si>
  <si>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</si>
  <si>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</si>
  <si>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</si>
  <si>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</si>
  <si>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</si>
  <si>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</si>
  <si>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</si>
  <si>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</si>
  <si>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</si>
  <si>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</si>
  <si>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</si>
  <si>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</si>
  <si>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</si>
  <si>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</si>
  <si>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</si>
  <si>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</si>
  <si>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</si>
  <si>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</si>
  <si>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</si>
  <si>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</si>
  <si>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</si>
  <si>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</si>
  <si>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</si>
  <si>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</si>
  <si>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</si>
  <si>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</si>
  <si>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</si>
  <si>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</si>
  <si>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</si>
  <si>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</si>
  <si>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</si>
  <si>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</si>
  <si>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</si>
  <si>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</si>
  <si>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</si>
  <si>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</si>
  <si>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</si>
  <si>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</si>
  <si>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</si>
  <si>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</si>
  <si>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</si>
  <si>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</si>
  <si>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</si>
  <si>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</si>
  <si>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</si>
  <si>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</si>
  <si>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</si>
  <si>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</si>
  <si>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</si>
  <si>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</si>
  <si>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</si>
  <si>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</si>
  <si>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</si>
  <si>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</si>
  <si>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</si>
  <si>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</si>
  <si>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</si>
  <si>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</si>
  <si>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</si>
  <si>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</si>
  <si>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</si>
  <si>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</si>
  <si>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</si>
  <si>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</si>
  <si>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</si>
  <si>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</si>
  <si>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</si>
  <si>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</si>
  <si>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</si>
  <si>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</si>
  <si>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</si>
  <si>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</si>
  <si>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</si>
  <si>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</si>
  <si>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</si>
  <si>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</si>
  <si>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</si>
  <si>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</si>
  <si>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</si>
  <si>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</si>
  <si>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</si>
  <si>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</si>
  <si>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</si>
  <si>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</si>
  <si>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</si>
  <si>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</si>
  <si>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</si>
  <si>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</si>
  <si>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</si>
  <si>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</si>
  <si>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</si>
  <si>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</si>
  <si>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</si>
  <si>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</si>
  <si>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</si>
  <si>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</si>
  <si>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</si>
  <si>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</si>
  <si>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</si>
  <si>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</si>
  <si>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</si>
  <si>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</si>
  <si>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</si>
  <si>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</si>
  <si>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</si>
  <si>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</si>
  <si>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</si>
  <si>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</si>
  <si>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</si>
  <si>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</si>
  <si>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</si>
  <si>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</si>
  <si>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</si>
  <si>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</si>
  <si>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</si>
  <si>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</si>
  <si>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</si>
  <si>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</si>
  <si>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</si>
  <si>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</si>
  <si>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</si>
  <si>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</si>
  <si>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</si>
  <si>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</si>
  <si>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</si>
  <si>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</si>
  <si>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</si>
  <si>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</si>
  <si>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</si>
  <si>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</si>
  <si>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</si>
  <si>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</si>
  <si>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</si>
  <si>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</si>
  <si>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</si>
  <si>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</si>
  <si>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</si>
  <si>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</si>
  <si>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</si>
  <si>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</si>
  <si>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</si>
  <si>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</si>
  <si>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</si>
  <si>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</si>
  <si>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</si>
  <si>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</si>
  <si>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</si>
  <si>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</si>
  <si>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</si>
  <si>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</si>
  <si>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</si>
  <si>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</si>
  <si>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</si>
  <si>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</si>
  <si>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</si>
  <si>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</si>
  <si>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</si>
  <si>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</si>
  <si>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</si>
  <si>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</si>
  <si>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</si>
  <si>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</si>
  <si>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</si>
  <si>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</si>
  <si>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</si>
  <si>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</si>
  <si>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</si>
  <si>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</si>
  <si>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</si>
  <si>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</si>
  <si>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</si>
  <si>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</si>
  <si>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</si>
  <si>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</si>
  <si>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</si>
  <si>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</si>
  <si>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</si>
  <si>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</si>
  <si>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</si>
  <si>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</si>
  <si>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</si>
  <si>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</si>
  <si>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</si>
  <si>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</si>
  <si>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</si>
  <si>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</si>
  <si>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</si>
  <si>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</si>
  <si>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</si>
  <si>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</si>
  <si>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</si>
  <si>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</si>
  <si>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</si>
  <si>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</si>
  <si>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</si>
  <si>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</si>
  <si>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</si>
  <si>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</si>
  <si>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</si>
  <si>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</si>
  <si>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</si>
  <si>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</si>
  <si>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</si>
  <si>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</si>
  <si>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</si>
  <si>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</si>
  <si>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</si>
  <si>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</si>
  <si>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</si>
  <si>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</si>
  <si>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</si>
  <si>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</si>
  <si>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</si>
  <si>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</si>
  <si>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</si>
  <si>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</si>
  <si>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</si>
  <si>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</si>
  <si>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</si>
  <si>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</si>
  <si>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</si>
  <si>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</si>
  <si>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</si>
  <si>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</si>
  <si>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</si>
  <si>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</si>
  <si>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</si>
  <si>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</si>
  <si>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</si>
  <si>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</si>
  <si>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</si>
  <si>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</si>
  <si>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</si>
  <si>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</si>
  <si>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</si>
  <si>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</si>
  <si>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</si>
  <si>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</si>
  <si>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</si>
  <si>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</si>
  <si>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</si>
  <si>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</si>
  <si>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</si>
  <si>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</si>
  <si>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</si>
  <si>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</si>
  <si>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</si>
  <si>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</si>
  <si>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</si>
  <si>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</si>
  <si>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</si>
  <si>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</si>
  <si>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</si>
  <si>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</si>
  <si>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</si>
  <si>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</si>
  <si>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</si>
  <si>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</si>
  <si>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</si>
  <si>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</si>
  <si>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</si>
  <si>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</si>
  <si>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</si>
  <si>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</si>
  <si>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</si>
  <si>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</si>
  <si>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</si>
  <si>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</si>
  <si>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</si>
  <si>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</si>
  <si>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</si>
  <si>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</si>
  <si>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</si>
  <si>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</si>
  <si>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</si>
  <si>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</si>
  <si>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</si>
  <si>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</si>
  <si>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</si>
  <si>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</si>
  <si>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</si>
  <si>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</si>
  <si>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</si>
  <si>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</si>
  <si>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</si>
  <si>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</si>
  <si>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</si>
  <si>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</si>
  <si>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</si>
  <si>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</si>
  <si>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</si>
  <si>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</si>
  <si>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</si>
  <si>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</si>
  <si>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</si>
  <si>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</si>
  <si>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</si>
  <si>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</si>
  <si>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</si>
  <si>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</si>
  <si>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</si>
  <si>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</si>
  <si>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</si>
  <si>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</si>
  <si>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</si>
  <si>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</si>
  <si>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</si>
  <si>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</si>
  <si>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</si>
  <si>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</si>
  <si>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</si>
  <si>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</si>
  <si>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</si>
  <si>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</si>
  <si>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</si>
  <si>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</si>
  <si>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</si>
  <si>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</si>
  <si>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</si>
  <si>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</si>
  <si>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</si>
  <si>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</si>
  <si>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</si>
  <si>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</si>
  <si>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</si>
  <si>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</si>
  <si>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</si>
  <si>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</si>
  <si>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</si>
  <si>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</si>
  <si>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</si>
  <si>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</si>
  <si>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</si>
  <si>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</si>
  <si>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</si>
  <si>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</si>
  <si>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</si>
  <si>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</si>
  <si>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</si>
  <si>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</si>
  <si>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</si>
  <si>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</si>
  <si>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</si>
  <si>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</si>
  <si>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</si>
  <si>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</si>
  <si>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</si>
  <si>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</si>
  <si>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</si>
  <si>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</si>
  <si>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</si>
  <si>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</si>
  <si>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</si>
  <si>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</si>
  <si>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</si>
  <si>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</si>
  <si>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</si>
  <si>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</si>
  <si>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</si>
  <si>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</si>
  <si>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</si>
  <si>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</si>
  <si>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</si>
  <si>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</si>
  <si>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</si>
  <si>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</si>
  <si>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</si>
  <si>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</si>
  <si>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</si>
  <si>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</si>
  <si>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</si>
  <si>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</si>
  <si>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</si>
  <si>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</si>
  <si>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</si>
  <si>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</si>
  <si>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</si>
  <si>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</si>
  <si>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</si>
  <si>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</si>
  <si>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</si>
  <si>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</si>
  <si>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</si>
  <si>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</si>
  <si>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</si>
  <si>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</si>
  <si>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</si>
  <si>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</si>
  <si>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</si>
  <si>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</si>
  <si>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</si>
  <si>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</si>
  <si>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</si>
  <si>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</si>
  <si>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</si>
  <si>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</si>
  <si>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</si>
  <si>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</si>
  <si>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</si>
  <si>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</si>
  <si>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</si>
  <si>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</si>
  <si>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</si>
  <si>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</si>
  <si>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</si>
  <si>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</si>
  <si>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</si>
  <si>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</si>
  <si>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</si>
  <si>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</si>
  <si>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</si>
  <si>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</si>
  <si>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</si>
  <si>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</si>
  <si>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</si>
  <si>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</si>
  <si>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</si>
  <si>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</si>
  <si>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</si>
  <si>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</si>
  <si>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</si>
  <si>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</si>
  <si>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</si>
  <si>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</si>
  <si>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</si>
  <si>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</si>
  <si>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</si>
  <si>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</si>
  <si>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</si>
  <si>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</si>
  <si>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</si>
  <si>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</si>
  <si>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</si>
  <si>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</si>
  <si>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</si>
  <si>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</si>
  <si>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</si>
  <si>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</si>
  <si>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</si>
  <si>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</si>
  <si>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</si>
  <si>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</si>
  <si>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</si>
  <si>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</si>
  <si>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</si>
  <si>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</si>
  <si>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</si>
  <si>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</si>
  <si>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</si>
  <si>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</si>
  <si>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</si>
  <si>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</si>
  <si>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</si>
  <si>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</si>
  <si>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</si>
  <si>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</si>
  <si>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</si>
  <si>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</si>
  <si>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</si>
  <si>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</si>
  <si>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</si>
  <si>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</si>
  <si>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</si>
  <si>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</si>
  <si>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</si>
  <si>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</si>
  <si>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</si>
  <si>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</si>
  <si>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</si>
  <si>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</si>
  <si>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</si>
  <si>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</si>
  <si>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</si>
  <si>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</si>
  <si>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</si>
  <si>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</si>
  <si>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</si>
  <si>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</si>
  <si>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</si>
  <si>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</si>
  <si>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</si>
  <si>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</si>
  <si>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</si>
  <si>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</si>
  <si>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</si>
  <si>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</si>
  <si>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</si>
  <si>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</si>
  <si>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</si>
  <si>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</si>
  <si>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</si>
  <si>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</si>
  <si>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</si>
  <si>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</si>
  <si>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</si>
  <si>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</si>
  <si>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</si>
  <si>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</si>
  <si>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</si>
  <si>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</si>
  <si>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</si>
  <si>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</si>
  <si>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</si>
  <si>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</si>
  <si>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</si>
  <si>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</si>
  <si>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</si>
  <si>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</si>
  <si>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</si>
  <si>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</si>
  <si>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</si>
  <si>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</si>
  <si>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</si>
  <si>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</si>
  <si>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</si>
  <si>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</si>
  <si>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</si>
  <si>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</si>
  <si>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</si>
  <si>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</si>
  <si>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</si>
  <si>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</si>
  <si>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</si>
  <si>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</si>
  <si>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</si>
  <si>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</si>
  <si>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</si>
  <si>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</si>
  <si>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</si>
  <si>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</si>
  <si>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</si>
  <si>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</si>
  <si>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</si>
  <si>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</si>
  <si>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</si>
  <si>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</si>
  <si>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</si>
  <si>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</si>
  <si>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</si>
  <si>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</si>
  <si>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</si>
  <si>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</si>
  <si>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</si>
  <si>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</si>
  <si>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</si>
  <si>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</si>
  <si>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</si>
  <si>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</si>
  <si>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</si>
  <si>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</si>
  <si>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</si>
  <si>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</si>
  <si>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</si>
  <si>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</si>
  <si>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</si>
  <si>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</si>
  <si>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</si>
  <si>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</si>
  <si>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</si>
  <si>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</si>
  <si>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</si>
  <si>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</si>
  <si>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</si>
  <si>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</si>
  <si>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</si>
  <si>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</si>
  <si>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</si>
  <si>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</si>
  <si>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</si>
  <si>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</si>
  <si>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</si>
  <si>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</si>
  <si>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</si>
  <si>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</si>
  <si>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</si>
  <si>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</si>
  <si>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</si>
  <si>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</si>
  <si>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</si>
  <si>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</si>
  <si>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</si>
  <si>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</si>
  <si>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</si>
  <si>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</si>
  <si>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</si>
  <si>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</si>
  <si>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</si>
  <si>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</si>
  <si>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</si>
  <si>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</si>
  <si>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</si>
  <si>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</si>
  <si>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</si>
  <si>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</si>
  <si>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</si>
  <si>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</si>
  <si>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</si>
  <si>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</si>
  <si>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</si>
  <si>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</si>
  <si>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</si>
  <si>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</si>
  <si>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</si>
  <si>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</si>
  <si>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</si>
  <si>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</si>
  <si>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</si>
  <si>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</si>
  <si>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</si>
  <si>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</si>
  <si>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</si>
  <si>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</si>
  <si>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</si>
  <si>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</si>
  <si>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</si>
  <si>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</si>
  <si>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</si>
  <si>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</si>
  <si>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</si>
  <si>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</si>
  <si>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</si>
  <si>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</si>
  <si>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</si>
  <si>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</si>
  <si>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</si>
  <si>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</si>
  <si>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</si>
  <si>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</si>
  <si>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</si>
  <si>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</si>
  <si>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</si>
  <si>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</si>
  <si>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</si>
  <si>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</si>
  <si>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</si>
  <si>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</si>
  <si>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</si>
  <si>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</si>
  <si>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</si>
  <si>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</si>
  <si>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</si>
  <si>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</si>
  <si>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</si>
  <si>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</si>
  <si>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</si>
  <si>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</si>
  <si>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</si>
  <si>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</si>
  <si>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</si>
  <si>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</si>
  <si>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</si>
  <si>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</si>
  <si>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</si>
  <si>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</si>
  <si>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</si>
  <si>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</si>
  <si>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</si>
  <si>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</si>
  <si>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</si>
  <si>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</si>
  <si>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</si>
  <si>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</si>
  <si>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</si>
  <si>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</si>
  <si>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</si>
  <si>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</si>
  <si>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</si>
  <si>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</si>
  <si>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</si>
  <si>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</si>
  <si>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</si>
  <si>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</si>
  <si>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</si>
  <si>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</si>
  <si>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</si>
  <si>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</si>
  <si>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</si>
  <si>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</si>
  <si>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</si>
  <si>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</si>
  <si>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</si>
  <si>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</si>
  <si>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</si>
  <si>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</si>
  <si>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</si>
  <si>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</si>
  <si>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</si>
  <si>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</si>
  <si>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</si>
  <si>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</si>
  <si>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</si>
  <si>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</si>
  <si>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</si>
  <si>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</si>
  <si>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</si>
  <si>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</si>
  <si>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</si>
  <si>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</si>
  <si>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</si>
  <si>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</si>
  <si>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</si>
  <si>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</si>
  <si>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</si>
  <si>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</si>
  <si>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</si>
  <si>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</si>
  <si>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</si>
  <si>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</si>
  <si>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</si>
  <si>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</si>
  <si>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</si>
  <si>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</si>
  <si>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</si>
  <si>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</si>
  <si>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</si>
  <si>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</si>
  <si>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</si>
  <si>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</si>
  <si>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</si>
  <si>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</si>
  <si>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</si>
  <si>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</si>
  <si>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</si>
  <si>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</si>
  <si>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</si>
  <si>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</si>
  <si>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</si>
  <si>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</si>
  <si>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</si>
  <si>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</si>
  <si>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</si>
  <si>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</si>
  <si>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</si>
  <si>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</si>
  <si>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</si>
  <si>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</si>
  <si>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</si>
  <si>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</si>
  <si>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</si>
  <si>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</si>
  <si>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</si>
  <si>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</si>
  <si>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</si>
  <si>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</si>
  <si>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</si>
  <si>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</si>
  <si>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</si>
  <si>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</si>
  <si>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</si>
  <si>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</si>
  <si>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</si>
  <si>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</si>
  <si>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</si>
  <si>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</si>
  <si>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</si>
  <si>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</si>
  <si>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</si>
  <si>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</si>
  <si>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</si>
  <si>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</si>
  <si>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</si>
  <si>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</si>
  <si>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</si>
  <si>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</si>
  <si>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</si>
  <si>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</si>
  <si>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</si>
  <si>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</si>
  <si>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</si>
  <si>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</si>
  <si>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</si>
  <si>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</si>
  <si>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</si>
  <si>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</si>
  <si>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</si>
  <si>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</si>
  <si>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</si>
  <si>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</si>
  <si>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</si>
  <si>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</si>
  <si>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</si>
  <si>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</si>
  <si>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</si>
  <si>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</si>
  <si>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</si>
  <si>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</si>
  <si>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</si>
  <si>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</si>
  <si>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</si>
  <si>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</si>
  <si>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</si>
  <si>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</si>
  <si>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</si>
  <si>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</si>
  <si>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</si>
  <si>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</si>
  <si>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</si>
  <si>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</si>
  <si>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</si>
  <si>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</si>
  <si>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</si>
  <si>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</si>
  <si>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</si>
  <si>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</si>
  <si>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</si>
  <si>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</si>
  <si>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</si>
  <si>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</si>
  <si>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</si>
  <si>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</si>
  <si>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</si>
  <si>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</si>
  <si>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</si>
  <si>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</si>
  <si>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</si>
  <si>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</si>
  <si>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</si>
  <si>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</si>
  <si>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</si>
  <si>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</si>
  <si>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</si>
  <si>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</si>
  <si>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</si>
  <si>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</si>
  <si>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</si>
  <si>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</si>
  <si>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</si>
  <si>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</si>
  <si>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</si>
  <si>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</si>
  <si>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</si>
  <si>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</si>
  <si>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</si>
  <si>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</si>
  <si>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</si>
  <si>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</si>
  <si>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</si>
  <si>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</si>
  <si>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</si>
  <si>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</si>
  <si>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</si>
  <si>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</si>
  <si>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</si>
  <si>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</si>
  <si>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</si>
  <si>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</si>
  <si>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</si>
  <si>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</si>
  <si>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</si>
  <si>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</si>
  <si>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</si>
  <si>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</si>
  <si>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</si>
  <si>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</si>
  <si>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</si>
  <si>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</si>
  <si>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</si>
  <si>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</si>
  <si>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</si>
  <si>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</si>
  <si>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</si>
  <si>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</si>
  <si>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</si>
  <si>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</si>
  <si>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</si>
  <si>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</si>
  <si>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</si>
  <si>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</si>
  <si>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</si>
  <si>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</si>
  <si>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</si>
  <si>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</si>
  <si>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</si>
  <si>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</si>
  <si>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</si>
  <si>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</si>
  <si>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</si>
  <si>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</si>
  <si>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</si>
  <si>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</si>
  <si>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</si>
  <si>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</si>
  <si>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</si>
  <si>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</si>
  <si>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</si>
  <si>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</si>
  <si>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</si>
  <si>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</si>
  <si>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</si>
  <si>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</si>
  <si>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</si>
  <si>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</si>
  <si>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</si>
  <si>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</si>
  <si>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</si>
  <si>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</si>
  <si>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</si>
  <si>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</si>
  <si>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</si>
  <si>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</si>
  <si>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</si>
  <si>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</si>
  <si>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</si>
  <si>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</si>
  <si>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</si>
  <si>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</si>
  <si>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</si>
  <si>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</si>
  <si>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</si>
  <si>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</si>
  <si>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</si>
  <si>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</si>
  <si>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</si>
  <si>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</si>
  <si>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</si>
  <si>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</si>
  <si>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</si>
  <si>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</si>
  <si>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</si>
  <si>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</si>
  <si>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</si>
  <si>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</si>
  <si>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</si>
  <si>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</si>
  <si>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</si>
  <si>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</si>
  <si>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</si>
  <si>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</si>
  <si>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</si>
  <si>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</si>
  <si>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</si>
  <si>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</si>
  <si>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</si>
  <si>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</si>
  <si>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</si>
  <si>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</si>
  <si>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</si>
  <si>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</si>
  <si>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</si>
  <si>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</si>
  <si>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</si>
  <si>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</si>
  <si>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</si>
  <si>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</si>
  <si>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</si>
  <si>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</si>
  <si>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</si>
  <si>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</si>
  <si>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</si>
  <si>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</si>
  <si>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</si>
  <si>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</si>
  <si>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</si>
  <si>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</si>
  <si>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</si>
  <si>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</si>
  <si>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</si>
  <si>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</si>
  <si>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</si>
  <si>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</si>
  <si>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</si>
  <si>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</si>
  <si>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</si>
  <si>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</si>
  <si>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</si>
  <si>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</si>
  <si>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</si>
  <si>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</si>
  <si>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</si>
  <si>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</si>
  <si>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</si>
  <si>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</si>
  <si>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</si>
  <si>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</si>
  <si>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</si>
  <si>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</si>
  <si>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</si>
  <si>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</si>
  <si>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</si>
  <si>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</si>
  <si>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</si>
  <si>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</si>
  <si>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</si>
  <si>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</si>
  <si>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</si>
  <si>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</si>
  <si>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</si>
  <si>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</si>
  <si>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</si>
  <si>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</si>
  <si>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</si>
  <si>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</si>
  <si>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</si>
  <si>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</si>
  <si>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</si>
  <si>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</si>
  <si>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</si>
  <si>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</si>
  <si>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</si>
  <si>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</si>
  <si>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</si>
  <si>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</si>
  <si>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</si>
  <si>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</si>
  <si>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</si>
  <si>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</si>
  <si>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</si>
  <si>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</si>
  <si>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</si>
  <si>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</si>
  <si>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</si>
  <si>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</si>
  <si>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</si>
  <si>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</si>
  <si>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</si>
  <si>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</si>
  <si>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</si>
  <si>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</si>
  <si>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</si>
  <si>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</si>
  <si>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</si>
  <si>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</si>
  <si>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</si>
  <si>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</si>
  <si>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</si>
  <si>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</si>
  <si>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</si>
  <si>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</si>
  <si>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</si>
  <si>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</si>
  <si>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</si>
  <si>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</si>
  <si>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</si>
  <si>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</si>
  <si>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</si>
  <si>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</si>
  <si>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</si>
  <si>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</si>
  <si>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</si>
  <si>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</si>
  <si>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</si>
  <si>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</si>
  <si>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</si>
  <si>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</si>
  <si>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</si>
  <si>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</si>
  <si>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</si>
  <si>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</si>
  <si>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</si>
  <si>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</si>
  <si>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</si>
  <si>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</si>
  <si>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</si>
  <si>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</si>
  <si>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</si>
  <si>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</si>
  <si>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</si>
  <si>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</si>
  <si>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</si>
  <si>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</si>
  <si>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</si>
  <si>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</si>
  <si>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</si>
  <si>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</si>
  <si>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</si>
  <si>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</si>
  <si>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</si>
  <si>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</si>
  <si>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</si>
  <si>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</si>
  <si>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</si>
  <si>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</si>
  <si>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</si>
  <si>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</si>
  <si>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</si>
  <si>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</si>
  <si>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</si>
  <si>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</si>
  <si>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</si>
  <si>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</si>
  <si>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</si>
  <si>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</si>
  <si>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</si>
  <si>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</si>
  <si>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</si>
  <si>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</si>
  <si>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</si>
  <si>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</si>
  <si>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</si>
  <si>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</si>
  <si>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</si>
  <si>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</si>
  <si>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</si>
  <si>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</si>
  <si>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</si>
  <si>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</si>
  <si>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</si>
  <si>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</si>
  <si>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</si>
  <si>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</si>
  <si>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</si>
  <si>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</si>
  <si>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</si>
  <si>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</si>
  <si>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</si>
  <si>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</si>
  <si>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</si>
  <si>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</si>
  <si>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</si>
  <si>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</si>
  <si>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</si>
  <si>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</si>
  <si>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</si>
  <si>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</si>
  <si>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</si>
  <si>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</si>
  <si>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</si>
  <si>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</si>
  <si>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</si>
  <si>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</si>
  <si>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</si>
  <si>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</si>
  <si>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</si>
  <si>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</si>
  <si>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</si>
  <si>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</si>
  <si>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</si>
  <si>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</si>
  <si>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</si>
  <si>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</si>
  <si>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</si>
  <si>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</si>
  <si>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</si>
  <si>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</si>
  <si>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</si>
  <si>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</si>
  <si>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</si>
  <si>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</si>
  <si>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</si>
  <si>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</si>
  <si>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</si>
  <si>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</si>
  <si>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</si>
  <si>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</si>
  <si>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</si>
  <si>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</si>
  <si>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</si>
  <si>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</si>
  <si>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</si>
  <si>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</si>
  <si>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</si>
  <si>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</si>
  <si>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</si>
  <si>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</si>
  <si>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</si>
  <si>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</si>
  <si>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</si>
  <si>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</si>
  <si>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</si>
  <si>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</si>
  <si>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</si>
  <si>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</si>
  <si>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</si>
  <si>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</si>
  <si>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</si>
  <si>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</si>
  <si>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</si>
  <si>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</si>
  <si>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</si>
  <si>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</si>
  <si>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</si>
  <si>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</si>
  <si>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</si>
  <si>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</si>
  <si>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</si>
  <si>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</si>
  <si>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</si>
  <si>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</si>
  <si>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</si>
  <si>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</si>
  <si>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</si>
  <si>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</si>
  <si>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</si>
  <si>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</si>
  <si>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</si>
  <si>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</si>
  <si>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</si>
  <si>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</si>
  <si>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</si>
  <si>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</si>
  <si>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</si>
  <si>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</si>
  <si>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</si>
  <si>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</si>
  <si>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</si>
  <si>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</si>
  <si>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</si>
  <si>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</si>
  <si>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</si>
  <si>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</si>
  <si>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</si>
  <si>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</si>
  <si>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</si>
  <si>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</si>
  <si>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</si>
  <si>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</si>
  <si>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</si>
  <si>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</si>
  <si>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</si>
  <si>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</si>
  <si>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</si>
  <si>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</si>
  <si>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</si>
  <si>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</si>
  <si>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</si>
  <si>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</si>
  <si>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</si>
  <si>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</si>
  <si>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</si>
  <si>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</si>
  <si>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</si>
  <si>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</si>
  <si>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</si>
  <si>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</si>
  <si>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</si>
  <si>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</si>
  <si>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</si>
  <si>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</si>
  <si>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</si>
  <si>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</si>
  <si>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</si>
  <si>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</si>
  <si>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</si>
  <si>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</si>
  <si>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</si>
  <si>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</si>
  <si>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</si>
  <si>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</si>
  <si>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</si>
  <si>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</si>
  <si>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</si>
  <si>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</si>
  <si>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</si>
  <si>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</si>
  <si>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</si>
  <si>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</si>
  <si>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</si>
  <si>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</si>
  <si>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</si>
  <si>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</si>
  <si>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</si>
  <si>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</si>
  <si>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</si>
  <si>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</si>
  <si>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</si>
  <si>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</si>
  <si>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</si>
  <si>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</si>
  <si>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</si>
  <si>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</si>
  <si>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</si>
  <si>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</si>
  <si>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</si>
  <si>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</si>
  <si>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</si>
  <si>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</si>
  <si>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</si>
  <si>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</si>
  <si>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</si>
  <si>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</si>
  <si>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</si>
  <si>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</si>
  <si>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</si>
  <si>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</si>
  <si>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</si>
  <si>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</si>
  <si>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</si>
  <si>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</si>
  <si>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</si>
  <si>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</si>
  <si>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</si>
  <si>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</si>
  <si>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</si>
  <si>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</si>
  <si>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</si>
  <si>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</si>
  <si>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</si>
  <si>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</si>
  <si>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</si>
  <si>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</si>
  <si>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</si>
  <si>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</si>
  <si>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</si>
  <si>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</si>
  <si>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</si>
  <si>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</si>
  <si>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</si>
  <si>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</si>
  <si>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</si>
  <si>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</si>
  <si>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</si>
  <si>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</si>
  <si>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</si>
  <si>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</si>
  <si>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</si>
  <si>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</si>
  <si>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</si>
  <si>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</si>
  <si>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</si>
  <si>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</si>
  <si>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</si>
  <si>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</si>
  <si>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</si>
  <si>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</si>
  <si>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</si>
  <si>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</si>
  <si>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</si>
  <si>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</si>
  <si>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</si>
  <si>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</si>
  <si>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</si>
  <si>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</si>
  <si>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</si>
  <si>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</si>
  <si>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</si>
  <si>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</si>
  <si>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</si>
  <si>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</si>
  <si>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</si>
  <si>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</si>
  <si>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</si>
  <si>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</si>
  <si>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</si>
  <si>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</si>
  <si>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</si>
  <si>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</si>
  <si>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</si>
  <si>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</si>
  <si>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</si>
  <si>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</si>
  <si>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</si>
  <si>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</si>
  <si>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</si>
  <si>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</si>
  <si>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</si>
  <si>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</si>
  <si>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</si>
  <si>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</si>
  <si>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</si>
  <si>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</si>
  <si>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</si>
  <si>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</si>
  <si>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</si>
  <si>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</si>
  <si>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</si>
  <si>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</si>
  <si>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</si>
  <si>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</si>
  <si>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</si>
  <si>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</si>
  <si>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</si>
  <si>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</si>
  <si>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</si>
  <si>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</si>
  <si>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</si>
  <si>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</si>
  <si>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</si>
  <si>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</si>
  <si>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</si>
  <si>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</si>
  <si>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</si>
  <si>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</si>
  <si>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</si>
  <si>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</si>
  <si>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</si>
  <si>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</si>
  <si>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</si>
  <si>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</si>
  <si>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</si>
  <si>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</si>
  <si>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</si>
  <si>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</si>
  <si>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</si>
  <si>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</si>
  <si>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</si>
  <si>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</si>
  <si>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</si>
  <si>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</si>
  <si>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</si>
  <si>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</si>
  <si>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</si>
  <si>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</si>
  <si>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</si>
  <si>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</si>
  <si>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</si>
  <si>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</si>
  <si>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</si>
  <si>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</si>
  <si>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</si>
  <si>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</si>
  <si>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</si>
  <si>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</si>
  <si>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</si>
  <si>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</si>
  <si>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</si>
  <si>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</si>
  <si>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</si>
  <si>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</si>
  <si>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</si>
  <si>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</si>
  <si>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</si>
  <si>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</si>
  <si>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</si>
  <si>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</si>
  <si>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</si>
  <si>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</si>
  <si>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</si>
  <si>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</si>
  <si>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</si>
  <si>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</si>
  <si>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</si>
  <si>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</si>
  <si>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</si>
  <si>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</si>
  <si>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</si>
  <si>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</si>
  <si>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</si>
  <si>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</si>
  <si>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</si>
  <si>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</si>
  <si>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</si>
  <si>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</si>
  <si>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</si>
  <si>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</si>
  <si>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</si>
  <si>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</si>
  <si>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</si>
  <si>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</si>
  <si>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</si>
  <si>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</si>
  <si>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</si>
  <si>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</si>
  <si>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</si>
  <si>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</si>
  <si>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</si>
  <si>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</si>
  <si>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</si>
  <si>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</si>
  <si>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</si>
  <si>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</si>
  <si>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</si>
  <si>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</si>
  <si>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</si>
  <si>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</si>
  <si>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</si>
  <si>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</si>
  <si>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</si>
  <si>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</si>
  <si>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</si>
  <si>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</si>
  <si>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</si>
  <si>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</si>
  <si>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</si>
  <si>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</si>
  <si>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</si>
  <si>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</si>
  <si>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</si>
  <si>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</si>
  <si>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</si>
  <si>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</si>
  <si>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</si>
  <si>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</si>
  <si>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</si>
  <si>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</si>
  <si>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</si>
  <si>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</si>
  <si>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</si>
  <si>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</si>
  <si>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</si>
  <si>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</si>
  <si>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</si>
  <si>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</si>
  <si>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</si>
  <si>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</si>
  <si>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</si>
  <si>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</si>
  <si>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</si>
  <si>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</si>
  <si>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</si>
  <si>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</si>
  <si>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</si>
  <si>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</si>
  <si>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</si>
  <si>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</si>
  <si>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</si>
  <si>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</si>
  <si>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</si>
  <si>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</si>
  <si>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</si>
  <si>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</si>
  <si>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</si>
  <si>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</si>
  <si>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</si>
  <si>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</si>
  <si>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</si>
  <si>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</si>
  <si>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</si>
  <si>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</si>
  <si>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</si>
  <si>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</si>
  <si>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</si>
  <si>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</si>
  <si>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</si>
  <si>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</si>
  <si>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</si>
  <si>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</si>
  <si>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</si>
  <si>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</si>
  <si>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</si>
  <si>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</si>
  <si>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</si>
  <si>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</si>
  <si>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</si>
  <si>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</si>
  <si>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</si>
  <si>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</si>
  <si>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</si>
  <si>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</si>
  <si>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</si>
  <si>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</si>
  <si>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</si>
  <si>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</si>
  <si>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</si>
  <si>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</si>
  <si>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</si>
  <si>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</si>
  <si>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</si>
  <si>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</si>
  <si>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</si>
  <si>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</si>
  <si>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</si>
  <si>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</si>
  <si>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</si>
  <si>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</si>
  <si>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</si>
  <si>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</si>
  <si>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</si>
  <si>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</si>
  <si>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</si>
  <si>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</si>
  <si>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</si>
  <si>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</si>
  <si>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</si>
  <si>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</si>
  <si>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</si>
  <si>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</si>
  <si>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</si>
  <si>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</si>
  <si>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</si>
  <si>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</si>
  <si>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</si>
  <si>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</si>
  <si>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</si>
  <si>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</si>
  <si>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</si>
  <si>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</si>
  <si>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</si>
  <si>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</si>
  <si>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</si>
  <si>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</si>
  <si>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</si>
  <si>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</si>
  <si>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</si>
  <si>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</si>
  <si>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</si>
  <si>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</si>
  <si>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</si>
  <si>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</si>
  <si>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</si>
  <si>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</si>
  <si>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</si>
  <si>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</si>
  <si>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</si>
  <si>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</si>
  <si>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</si>
  <si>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</si>
  <si>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</si>
  <si>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</si>
  <si>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</si>
  <si>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</si>
  <si>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</si>
  <si>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</si>
  <si>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</si>
  <si>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</si>
  <si>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</si>
  <si>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</si>
  <si>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</si>
  <si>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</si>
  <si>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</si>
  <si>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</si>
  <si>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</si>
  <si>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</si>
  <si>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</si>
  <si>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</si>
  <si>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</si>
  <si>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</si>
  <si>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</si>
  <si>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</si>
  <si>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</si>
  <si>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</si>
  <si>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</si>
  <si>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</si>
  <si>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</si>
  <si>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</si>
  <si>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</si>
  <si>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</si>
  <si>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</si>
  <si>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</si>
  <si>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</si>
  <si>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</si>
  <si>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</si>
  <si>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</si>
  <si>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</si>
  <si>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</si>
  <si>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</si>
  <si>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</si>
  <si>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</si>
  <si>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</si>
  <si>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</si>
  <si>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</si>
  <si>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</si>
  <si>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</si>
  <si>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</si>
  <si>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</si>
  <si>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</si>
  <si>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</si>
  <si>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</si>
  <si>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</si>
  <si>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</si>
  <si>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</si>
  <si>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</si>
  <si>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</si>
  <si>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</si>
  <si>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</si>
  <si>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</si>
  <si>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</si>
  <si>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</si>
  <si>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</si>
  <si>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</si>
  <si>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</si>
  <si>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</si>
  <si>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</si>
  <si>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</si>
  <si>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</si>
  <si>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</si>
  <si>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</si>
  <si>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</si>
  <si>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</si>
  <si>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</si>
  <si>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</si>
  <si>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</si>
  <si>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</si>
  <si>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</si>
  <si>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</si>
  <si>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</si>
  <si>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</si>
  <si>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</si>
  <si>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</si>
  <si>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</si>
  <si>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</si>
  <si>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</si>
  <si>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</si>
  <si>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</si>
  <si>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</si>
  <si>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</si>
  <si>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</si>
  <si>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</si>
  <si>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</si>
  <si>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</si>
  <si>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</si>
  <si>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</si>
  <si>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</si>
  <si>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</si>
  <si>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</si>
  <si>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</si>
  <si>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</si>
  <si>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</si>
  <si>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</si>
  <si>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</si>
  <si>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</si>
  <si>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</si>
  <si>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</si>
  <si>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</si>
  <si>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</si>
  <si>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</si>
  <si>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</si>
  <si>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</si>
  <si>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</si>
  <si>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</si>
  <si>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</si>
  <si>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</si>
  <si>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</si>
  <si>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</si>
  <si>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</si>
  <si>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</si>
  <si>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</si>
  <si>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</si>
  <si>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</si>
  <si>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</si>
  <si>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</si>
  <si>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</si>
  <si>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</si>
  <si>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</si>
  <si>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</si>
  <si>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</si>
  <si>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</si>
  <si>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</si>
  <si>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</si>
  <si>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</si>
  <si>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</si>
  <si>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</si>
  <si>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</si>
  <si>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</si>
  <si>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</si>
  <si>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</si>
  <si>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</si>
  <si>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</si>
  <si>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</si>
  <si>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</si>
  <si>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</si>
  <si>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</si>
  <si>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</si>
  <si>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</si>
  <si>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</si>
  <si>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</si>
  <si>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</si>
  <si>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</si>
  <si>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</si>
  <si>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</si>
  <si>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</si>
  <si>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</si>
  <si>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</si>
  <si>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</si>
  <si>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</si>
  <si>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</si>
  <si>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</si>
  <si>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</si>
  <si>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</si>
  <si>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</si>
  <si>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</si>
  <si>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</si>
  <si>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</si>
  <si>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</si>
  <si>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</si>
  <si>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</si>
  <si>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</si>
  <si>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</si>
  <si>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</si>
  <si>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</si>
  <si>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</si>
  <si>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</si>
  <si>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</si>
  <si>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</si>
  <si>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</si>
  <si>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</si>
  <si>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</si>
  <si>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</si>
  <si>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</si>
  <si>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</si>
  <si>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</si>
  <si>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</si>
  <si>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</si>
  <si>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</si>
  <si>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</si>
  <si>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</si>
  <si>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</si>
  <si>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</si>
  <si>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</si>
  <si>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</si>
  <si>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</si>
  <si>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</si>
  <si>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</si>
  <si>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</si>
  <si>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</si>
  <si>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</si>
  <si>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</si>
  <si>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</si>
  <si>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</si>
  <si>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</si>
  <si>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</si>
  <si>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</si>
  <si>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</si>
  <si>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</si>
  <si>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</si>
  <si>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</si>
  <si>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</si>
  <si>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</si>
  <si>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</si>
  <si>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</si>
  <si>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</si>
  <si>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</si>
  <si>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</si>
  <si>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</si>
  <si>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</si>
  <si>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</si>
  <si>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</si>
  <si>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</si>
  <si>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</si>
  <si>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</si>
  <si>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</si>
  <si>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</si>
  <si>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</si>
  <si>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</si>
  <si>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</si>
  <si>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</si>
  <si>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</si>
  <si>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</si>
  <si>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</si>
  <si>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</si>
  <si>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</si>
  <si>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</si>
  <si>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</si>
  <si>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</si>
  <si>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</si>
  <si>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</si>
  <si>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</si>
  <si>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</si>
  <si>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</si>
  <si>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</si>
  <si>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</si>
  <si>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</si>
  <si>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</si>
  <si>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</si>
  <si>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</si>
  <si>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</si>
  <si>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</si>
  <si>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</si>
  <si>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</si>
  <si>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</si>
  <si>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</si>
  <si>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</si>
  <si>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</si>
  <si>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</si>
  <si>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</si>
  <si>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</si>
  <si>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</si>
  <si>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</si>
  <si>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</si>
  <si>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</si>
  <si>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</si>
  <si>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</si>
  <si>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</si>
  <si>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</si>
  <si>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</si>
  <si>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</si>
  <si>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</si>
  <si>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</si>
  <si>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</si>
  <si>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</si>
  <si>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</si>
  <si>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</si>
  <si>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</si>
  <si>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</si>
  <si>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</si>
  <si>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</si>
  <si>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</si>
  <si>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</si>
  <si>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</si>
  <si>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</si>
  <si>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</si>
  <si>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</si>
  <si>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</si>
  <si>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</si>
  <si>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</si>
  <si>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</si>
  <si>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</si>
  <si>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</si>
  <si>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</si>
  <si>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</si>
  <si>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</si>
  <si>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</si>
  <si>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</si>
  <si>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</si>
  <si>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</si>
  <si>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</si>
  <si>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</si>
  <si>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</si>
  <si>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</si>
  <si>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</si>
  <si>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</si>
  <si>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</si>
  <si>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</si>
  <si>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</si>
  <si>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</si>
  <si>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</si>
  <si>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</si>
  <si>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</si>
  <si>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</si>
  <si>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</si>
  <si>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</si>
  <si>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</si>
  <si>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</si>
  <si>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</si>
  <si>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</si>
  <si>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</si>
  <si>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</si>
  <si>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</si>
  <si>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</si>
  <si>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</si>
  <si>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</si>
  <si>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</si>
  <si>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</si>
  <si>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</si>
  <si>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</si>
  <si>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</si>
  <si>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</si>
  <si>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</si>
  <si>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</si>
  <si>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</si>
  <si>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</si>
  <si>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</si>
  <si>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</si>
  <si>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</si>
  <si>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</si>
  <si>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</si>
  <si>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</si>
  <si>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</si>
  <si>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</si>
  <si>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</si>
  <si>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</si>
  <si>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</si>
  <si>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</si>
  <si>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</si>
  <si>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</si>
  <si>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</si>
  <si>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</si>
  <si>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</si>
  <si>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</si>
  <si>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</si>
  <si>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</si>
  <si>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</si>
  <si>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</si>
  <si>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</si>
  <si>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</si>
  <si>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</si>
  <si>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</si>
  <si>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</si>
  <si>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</si>
  <si>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</si>
  <si>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</si>
  <si>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</si>
  <si>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</si>
  <si>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</si>
  <si>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</si>
  <si>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</si>
  <si>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</si>
  <si>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</si>
  <si>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</si>
  <si>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</si>
  <si>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</si>
  <si>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</si>
  <si>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</si>
  <si>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</si>
  <si>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</si>
  <si>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</si>
  <si>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</si>
  <si>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</si>
  <si>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</si>
  <si>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</si>
  <si>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</si>
  <si>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</si>
  <si>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</si>
  <si>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</si>
  <si>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</si>
  <si>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</si>
  <si>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</si>
  <si>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</si>
  <si>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</si>
  <si>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</si>
  <si>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</si>
  <si>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</si>
  <si>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</si>
  <si>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</si>
  <si>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</si>
  <si>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</si>
  <si>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</si>
  <si>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</si>
  <si>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</si>
  <si>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</si>
  <si>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</si>
  <si>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</si>
  <si>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</si>
  <si>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</si>
  <si>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</si>
  <si>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</si>
  <si>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</si>
  <si>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</si>
  <si>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</si>
  <si>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</si>
  <si>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</si>
  <si>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</si>
  <si>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</si>
  <si>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</si>
  <si>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</si>
  <si>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</si>
  <si>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</si>
  <si>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</si>
  <si>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</si>
  <si>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</si>
  <si>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</si>
  <si>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</si>
  <si>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</si>
  <si>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</si>
  <si>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</si>
  <si>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</si>
  <si>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</si>
  <si>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</si>
  <si>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</si>
  <si>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</si>
  <si>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</si>
  <si>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</si>
  <si>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</si>
  <si>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</si>
  <si>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</si>
  <si>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</si>
  <si>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</si>
  <si>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</si>
  <si>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</si>
  <si>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</si>
  <si>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</si>
  <si>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</si>
  <si>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</si>
  <si>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</si>
  <si>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</si>
  <si>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</si>
  <si>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</si>
  <si>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</si>
  <si>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</si>
  <si>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</si>
  <si>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</si>
  <si>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</si>
  <si>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</si>
  <si>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</si>
  <si>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</si>
  <si>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</si>
  <si>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</si>
  <si>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</si>
  <si>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</si>
  <si>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</si>
  <si>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</si>
  <si>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</si>
  <si>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</si>
  <si>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</si>
  <si>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</si>
  <si>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</si>
  <si>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</si>
  <si>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</si>
  <si>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</si>
  <si>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</si>
  <si>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</si>
  <si>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</si>
  <si>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</si>
  <si>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</si>
  <si>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</si>
  <si>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</si>
  <si>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</si>
  <si>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</si>
  <si>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</si>
  <si>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</si>
  <si>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</si>
  <si>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</si>
  <si>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</si>
  <si>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</si>
  <si>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</si>
  <si>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</si>
  <si>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</si>
  <si>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</si>
  <si>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</si>
  <si>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</si>
  <si>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</si>
  <si>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</si>
  <si>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</si>
  <si>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</si>
  <si>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</si>
  <si>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</si>
  <si>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</si>
  <si>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</si>
  <si>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</si>
  <si>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</si>
  <si>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</si>
  <si>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</si>
  <si>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</si>
  <si>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</si>
  <si>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</si>
  <si>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</si>
  <si>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</si>
  <si>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</si>
  <si>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</si>
  <si>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</si>
  <si>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</si>
  <si>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</si>
  <si>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</si>
  <si>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</si>
  <si>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</si>
  <si>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</si>
  <si>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</si>
  <si>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</si>
  <si>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</si>
  <si>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</si>
  <si>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</si>
  <si>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</si>
  <si>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</si>
  <si>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</si>
  <si>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</si>
  <si>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</si>
  <si>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</si>
  <si>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</si>
  <si>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</si>
  <si>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</si>
  <si>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</si>
  <si>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</si>
  <si>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</si>
  <si>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</si>
  <si>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</si>
  <si>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</si>
  <si>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</si>
  <si>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</si>
  <si>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</si>
  <si>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</si>
  <si>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</si>
  <si>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</si>
  <si>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</si>
  <si>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</si>
  <si>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</si>
  <si>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</si>
  <si>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</si>
  <si>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</si>
  <si>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</si>
  <si>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</si>
  <si>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</si>
  <si>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</si>
  <si>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</si>
  <si>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</si>
  <si>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</si>
  <si>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</si>
  <si>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</si>
  <si>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</si>
  <si>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</si>
  <si>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</si>
  <si>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</si>
  <si>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</si>
  <si>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</si>
  <si>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</si>
  <si>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</si>
  <si>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</si>
  <si>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</si>
  <si>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</si>
  <si>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</si>
  <si>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</si>
  <si>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</si>
  <si>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</si>
  <si>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</si>
  <si>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</si>
  <si>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</si>
  <si>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</si>
  <si>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</si>
  <si>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</si>
  <si>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</si>
  <si>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</si>
  <si>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</si>
  <si>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</si>
  <si>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</si>
  <si>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</si>
  <si>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</si>
  <si>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</si>
  <si>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</si>
  <si>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</si>
  <si>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</si>
  <si>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</si>
  <si>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</si>
  <si>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</si>
  <si>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</si>
  <si>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</si>
  <si>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</si>
  <si>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</si>
  <si>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</si>
  <si>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</si>
  <si>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</si>
  <si>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</si>
  <si>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</si>
  <si>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</si>
  <si>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</si>
  <si>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</si>
  <si>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</si>
  <si>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</si>
  <si>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</si>
  <si>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</si>
  <si>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</si>
  <si>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</si>
  <si>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</si>
  <si>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</si>
  <si>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</si>
  <si>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</si>
  <si>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</si>
  <si>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</si>
  <si>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</si>
  <si>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</si>
  <si>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</si>
  <si>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</si>
  <si>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</si>
  <si>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</si>
  <si>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</si>
  <si>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</si>
  <si>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</si>
  <si>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</si>
  <si>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</si>
  <si>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</si>
  <si>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</si>
  <si>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</si>
  <si>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</si>
  <si>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</si>
  <si>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</si>
  <si>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</si>
  <si>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</si>
  <si>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</si>
  <si>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</si>
  <si>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</si>
  <si>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</si>
  <si>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</si>
  <si>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</si>
  <si>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</si>
  <si>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</si>
  <si>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</si>
  <si>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</si>
  <si>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</si>
  <si>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</si>
  <si>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</si>
  <si>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</si>
  <si>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</si>
  <si>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</si>
  <si>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</si>
  <si>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</si>
  <si>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</si>
  <si>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</si>
  <si>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</si>
  <si>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</si>
  <si>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</si>
  <si>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</si>
  <si>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</si>
  <si>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</si>
  <si>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</si>
  <si>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</si>
  <si>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</si>
  <si>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</si>
  <si>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</si>
  <si>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</si>
  <si>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</si>
  <si>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</si>
  <si>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</si>
  <si>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</si>
  <si>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</si>
  <si>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</si>
  <si>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</si>
  <si>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</si>
  <si>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</si>
  <si>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</si>
  <si>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</si>
  <si>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</si>
  <si>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</si>
  <si>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</si>
  <si>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</si>
  <si>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</si>
  <si>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</si>
  <si>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</si>
  <si>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</si>
  <si>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</si>
  <si>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</si>
  <si>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</si>
  <si>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</si>
  <si>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</si>
  <si>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</si>
  <si>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</si>
  <si>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</si>
  <si>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</si>
  <si>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</si>
  <si>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</si>
  <si>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</si>
  <si>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</si>
  <si>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</si>
  <si>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</si>
  <si>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</si>
  <si>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</si>
  <si>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</si>
  <si>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</si>
  <si>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</si>
  <si>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</si>
  <si>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</si>
  <si>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</si>
  <si>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</si>
  <si>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</si>
  <si>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</si>
  <si>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</si>
  <si>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</si>
  <si>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</si>
  <si>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</si>
  <si>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</si>
  <si>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</si>
  <si>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</si>
  <si>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</si>
  <si>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</si>
  <si>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</si>
  <si>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</si>
  <si>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</si>
  <si>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</si>
  <si>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</si>
  <si>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</si>
  <si>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</si>
  <si>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</si>
  <si>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</si>
  <si>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</si>
  <si>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</si>
  <si>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</si>
  <si>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</si>
  <si>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</si>
  <si>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</si>
  <si>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</si>
  <si>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</si>
  <si>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</si>
  <si>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</si>
  <si>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</si>
  <si>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</si>
  <si>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</si>
  <si>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</si>
  <si>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</si>
  <si>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</si>
  <si>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</si>
  <si>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</si>
  <si>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</si>
  <si>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</si>
  <si>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</si>
  <si>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</si>
  <si>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</si>
  <si>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</si>
  <si>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</si>
  <si>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</si>
  <si>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</si>
  <si>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</si>
  <si>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</si>
  <si>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</si>
  <si>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</si>
  <si>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</si>
  <si>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</si>
  <si>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</si>
  <si>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</si>
  <si>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</si>
  <si>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</si>
  <si>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</si>
  <si>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</si>
  <si>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</si>
  <si>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</si>
  <si>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</si>
  <si>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</si>
  <si>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</si>
  <si>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</si>
  <si>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</si>
  <si>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</si>
  <si>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</si>
  <si>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</si>
  <si>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</si>
  <si>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</si>
  <si>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</si>
  <si>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</si>
  <si>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</si>
  <si>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</si>
  <si>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</si>
  <si>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</si>
  <si>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</si>
  <si>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</si>
  <si>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</si>
  <si>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</si>
  <si>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</si>
  <si>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</si>
  <si>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</si>
  <si>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</si>
  <si>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</si>
  <si>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</si>
  <si>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</si>
  <si>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</si>
  <si>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</si>
  <si>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</si>
  <si>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</si>
  <si>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</si>
  <si>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</si>
  <si>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</si>
  <si>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</si>
  <si>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</si>
  <si>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</si>
  <si>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</si>
  <si>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</si>
  <si>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</si>
  <si>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</si>
  <si>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</si>
  <si>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</si>
  <si>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</si>
  <si>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</si>
  <si>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</si>
  <si>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</si>
  <si>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</si>
  <si>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</si>
  <si>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</si>
  <si>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</si>
  <si>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</si>
  <si>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</si>
  <si>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</si>
  <si>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</si>
  <si>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</si>
  <si>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</si>
  <si>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</si>
  <si>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</si>
  <si>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</si>
  <si>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</si>
  <si>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</si>
  <si>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</si>
  <si>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</si>
  <si>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</si>
  <si>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</si>
  <si>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</si>
  <si>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</si>
  <si>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</si>
  <si>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</si>
  <si>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</si>
  <si>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</si>
  <si>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</si>
  <si>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</si>
  <si>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</si>
  <si>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</si>
  <si>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</si>
  <si>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</si>
  <si>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</si>
  <si>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</si>
  <si>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</si>
  <si>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</si>
  <si>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</si>
  <si>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</si>
  <si>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</si>
  <si>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</si>
  <si>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</si>
  <si>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</si>
  <si>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</si>
  <si>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</si>
  <si>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</si>
  <si>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</si>
  <si>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</si>
  <si>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</si>
  <si>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</si>
  <si>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</si>
  <si>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</si>
  <si>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</si>
  <si>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</si>
  <si>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</si>
  <si>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</si>
  <si>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</si>
  <si>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</si>
  <si>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</si>
  <si>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</si>
  <si>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</si>
  <si>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</si>
  <si>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</si>
  <si>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</si>
  <si>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</si>
  <si>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</si>
  <si>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</si>
  <si>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</si>
  <si>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</si>
  <si>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</si>
  <si>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</si>
  <si>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</si>
  <si>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</si>
  <si>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</si>
  <si>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</si>
  <si>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</si>
  <si>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</si>
  <si>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</si>
  <si>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</si>
  <si>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</si>
  <si>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</si>
  <si>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</si>
  <si>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</si>
  <si>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</si>
  <si>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</si>
  <si>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</si>
  <si>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</si>
  <si>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</si>
  <si>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</si>
  <si>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</si>
  <si>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</si>
  <si>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</si>
  <si>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</si>
  <si>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</si>
  <si>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</si>
  <si>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</si>
  <si>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</si>
  <si>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</si>
  <si>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</si>
  <si>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</si>
  <si>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</si>
  <si>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</si>
  <si>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</si>
  <si>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</si>
  <si>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</si>
  <si>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</si>
  <si>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</si>
  <si>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</si>
  <si>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</si>
  <si>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</si>
  <si>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</si>
  <si>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</si>
  <si>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</si>
  <si>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</si>
  <si>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</si>
  <si>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</si>
  <si>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</si>
  <si>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</si>
  <si>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</si>
  <si>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</si>
  <si>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</si>
  <si>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</si>
  <si>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</si>
  <si>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</si>
  <si>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</si>
  <si>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</si>
  <si>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</si>
  <si>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</si>
  <si>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</si>
  <si>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</si>
  <si>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</si>
  <si>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</si>
  <si>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</si>
  <si>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</si>
  <si>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</si>
  <si>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</si>
  <si>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</si>
  <si>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</si>
  <si>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</si>
  <si>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</si>
  <si>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</si>
  <si>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</si>
  <si>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</si>
  <si>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</si>
  <si>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</si>
  <si>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</si>
  <si>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</si>
  <si>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</si>
  <si>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</si>
  <si>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</si>
  <si>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</si>
  <si>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</si>
  <si>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</si>
  <si>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</si>
  <si>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</si>
  <si>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</si>
  <si>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</si>
  <si>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</si>
  <si>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</si>
  <si>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</si>
  <si>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</si>
  <si>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</si>
  <si>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</si>
  <si>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</si>
  <si>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</si>
  <si>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</si>
  <si>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</si>
  <si>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</si>
  <si>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</si>
  <si>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</si>
  <si>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</si>
  <si>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</si>
  <si>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</si>
  <si>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</si>
  <si>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</si>
  <si>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</si>
  <si>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</si>
  <si>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</si>
  <si>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</si>
  <si>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</si>
  <si>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</si>
  <si>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</si>
  <si>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</si>
  <si>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</si>
  <si>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</si>
  <si>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</si>
  <si>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</si>
  <si>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</si>
  <si>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</si>
  <si>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</si>
  <si>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</si>
  <si>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</si>
  <si>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</si>
  <si>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</si>
  <si>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</si>
  <si>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</si>
  <si>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</si>
  <si>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</si>
  <si>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</si>
  <si>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</si>
  <si>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</si>
  <si>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</si>
  <si>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</si>
  <si>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</si>
  <si>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</si>
  <si>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</si>
  <si>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</si>
  <si>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</si>
  <si>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</si>
  <si>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</si>
  <si>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</si>
  <si>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</si>
  <si>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</si>
  <si>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</si>
  <si>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</si>
  <si>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</si>
  <si>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</si>
  <si>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</si>
  <si>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</si>
  <si>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</si>
  <si>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</si>
  <si>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</si>
  <si>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</si>
  <si>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</si>
  <si>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</si>
  <si>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</si>
  <si>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</si>
  <si>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</si>
  <si>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</si>
  <si>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</si>
  <si>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</si>
  <si>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</si>
  <si>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</si>
  <si>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</si>
  <si>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</si>
  <si>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</si>
  <si>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</si>
  <si>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</si>
  <si>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</si>
  <si>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</si>
  <si>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</si>
  <si>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</si>
  <si>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</si>
  <si>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</si>
  <si>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</si>
  <si>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</si>
  <si>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</si>
  <si>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</si>
  <si>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</si>
  <si>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</si>
  <si>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</si>
  <si>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</si>
  <si>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</si>
  <si>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</si>
  <si>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</si>
  <si>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</si>
  <si>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</si>
  <si>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</si>
  <si>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</si>
  <si>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</si>
  <si>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</si>
  <si>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</si>
  <si>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</si>
  <si>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</si>
  <si>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</si>
  <si>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</si>
  <si>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</si>
  <si>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</si>
  <si>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</si>
  <si>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</si>
  <si>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</si>
  <si>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</si>
  <si>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</si>
  <si>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</si>
  <si>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</si>
  <si>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</si>
  <si>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</si>
  <si>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</si>
  <si>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</si>
  <si>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</si>
  <si>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</si>
  <si>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</si>
  <si>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</si>
  <si>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</si>
  <si>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</si>
  <si>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</si>
  <si>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</si>
  <si>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</si>
  <si>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</si>
  <si>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</si>
  <si>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</si>
  <si>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</si>
  <si>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</si>
  <si>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</si>
  <si>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</si>
  <si>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</si>
  <si>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</si>
  <si>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</si>
  <si>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</si>
  <si>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</si>
  <si>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</si>
  <si>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</si>
  <si>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</si>
  <si>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</si>
  <si>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</si>
  <si>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</si>
  <si>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</si>
  <si>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</si>
  <si>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</si>
  <si>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</si>
  <si>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</si>
  <si>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</si>
  <si>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</si>
  <si>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</si>
  <si>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</si>
  <si>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</si>
  <si>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</si>
  <si>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</si>
  <si>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</si>
  <si>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</si>
  <si>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</si>
  <si>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</si>
  <si>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</si>
  <si>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</si>
  <si>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</si>
  <si>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</si>
  <si>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</si>
  <si>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</si>
  <si>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</si>
  <si>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</si>
  <si>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</si>
  <si>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</si>
  <si>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</si>
  <si>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</si>
  <si>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</si>
  <si>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</si>
  <si>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</si>
  <si>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</si>
  <si>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</si>
  <si>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</si>
  <si>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</si>
  <si>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</si>
  <si>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</si>
  <si>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</si>
  <si>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</si>
  <si>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</si>
  <si>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</si>
  <si>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</si>
  <si>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</si>
  <si>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</si>
  <si>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</si>
  <si>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</si>
  <si>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</si>
  <si>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</si>
  <si>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</si>
  <si>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</si>
  <si>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</si>
  <si>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</si>
  <si>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</si>
  <si>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</si>
  <si>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</si>
  <si>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</si>
  <si>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</si>
  <si>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</si>
  <si>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</si>
  <si>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</si>
  <si>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</si>
  <si>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</si>
  <si>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</si>
  <si>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</si>
  <si>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</si>
  <si>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</si>
  <si>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</si>
  <si>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</si>
  <si>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</si>
  <si>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</si>
  <si>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</si>
  <si>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</si>
  <si>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</si>
  <si>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</si>
  <si>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</si>
  <si>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</si>
  <si>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</si>
  <si>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</si>
  <si>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</si>
  <si>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</si>
  <si>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</si>
  <si>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</si>
  <si>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</si>
  <si>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</si>
  <si>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</si>
  <si>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</si>
  <si>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</si>
  <si>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</si>
  <si>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</si>
  <si>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</si>
  <si>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</si>
  <si>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</si>
  <si>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</si>
  <si>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</si>
  <si>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</si>
  <si>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</si>
  <si>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</si>
  <si>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</si>
  <si>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</si>
  <si>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</si>
  <si>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</si>
  <si>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</si>
  <si>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</si>
  <si>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</si>
  <si>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</si>
  <si>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</si>
  <si>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</si>
  <si>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</si>
  <si>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</si>
  <si>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</si>
  <si>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</si>
  <si>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</si>
  <si>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</si>
  <si>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</si>
  <si>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</si>
  <si>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</si>
  <si>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</si>
  <si>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</si>
  <si>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</si>
  <si>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</si>
  <si>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</si>
  <si>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</si>
  <si>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</si>
  <si>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</si>
  <si>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</si>
  <si>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</si>
  <si>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</si>
  <si>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</si>
  <si>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</si>
  <si>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</si>
  <si>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</si>
  <si>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</si>
  <si>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</si>
  <si>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</si>
  <si>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</si>
  <si>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</si>
  <si>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</si>
  <si>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</si>
  <si>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</si>
  <si>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</si>
  <si>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</si>
  <si>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</si>
  <si>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</si>
  <si>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</si>
  <si>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</si>
  <si>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</si>
  <si>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</si>
  <si>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</si>
  <si>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</si>
  <si>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</si>
  <si>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</si>
  <si>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</si>
  <si>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</si>
  <si>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</si>
  <si>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</si>
  <si>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</si>
  <si>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</si>
  <si>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</si>
  <si>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</si>
  <si>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</si>
  <si>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</si>
  <si>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</si>
  <si>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</si>
  <si>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</si>
  <si>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</si>
  <si>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</si>
  <si>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</si>
  <si>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</si>
  <si>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</si>
  <si>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</si>
  <si>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</si>
  <si>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</si>
  <si>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</si>
  <si>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</si>
  <si>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</si>
  <si>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</si>
  <si>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</si>
  <si>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</si>
  <si>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</si>
  <si>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</si>
  <si>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</si>
  <si>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</si>
  <si>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</si>
  <si>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</si>
  <si>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</si>
  <si>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</si>
  <si>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</si>
  <si>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</si>
  <si>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</si>
  <si>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</si>
  <si>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</si>
  <si>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</si>
  <si>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</si>
  <si>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</si>
  <si>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</si>
  <si>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</si>
  <si>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</si>
  <si>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</si>
  <si>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</si>
  <si>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</si>
  <si>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</si>
  <si>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</si>
  <si>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</si>
  <si>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</si>
  <si>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</si>
  <si>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</si>
  <si>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</si>
  <si>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</si>
  <si>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</si>
  <si>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</si>
  <si>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</si>
  <si>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</si>
  <si>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</si>
  <si>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</si>
  <si>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</si>
  <si>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</si>
  <si>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</si>
  <si>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</si>
  <si>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</si>
  <si>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</si>
  <si>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</si>
  <si>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</si>
  <si>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</si>
  <si>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</si>
  <si>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</si>
  <si>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</si>
  <si>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</si>
  <si>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</si>
  <si>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</si>
  <si>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</si>
  <si>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</si>
  <si>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</si>
  <si>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</si>
  <si>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</si>
  <si>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</si>
  <si>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</si>
  <si>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</si>
  <si>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</si>
  <si>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</si>
  <si>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</si>
  <si>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</si>
  <si>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</si>
  <si>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</si>
  <si>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</si>
  <si>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</si>
  <si>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</si>
  <si>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</si>
  <si>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</si>
  <si>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</si>
  <si>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</si>
  <si>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</si>
  <si>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</si>
  <si>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</si>
  <si>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</si>
  <si>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</si>
  <si>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</si>
  <si>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</si>
  <si>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</si>
  <si>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</si>
  <si>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</si>
  <si>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</si>
  <si>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</si>
  <si>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</si>
  <si>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</si>
  <si>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</si>
  <si>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</si>
  <si>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</si>
  <si>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</si>
  <si>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</si>
  <si>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</si>
  <si>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</si>
  <si>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</si>
  <si>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</si>
  <si>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</si>
  <si>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</si>
  <si>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</si>
  <si>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</si>
  <si>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</si>
  <si>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</si>
  <si>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</si>
  <si>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</si>
  <si>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</si>
  <si>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</si>
  <si>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</si>
  <si>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</si>
  <si>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</si>
  <si>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</si>
  <si>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</si>
  <si>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</si>
  <si>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</si>
  <si>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</si>
  <si>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</si>
  <si>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</si>
  <si>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</si>
  <si>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</si>
  <si>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</si>
  <si>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</si>
  <si>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</si>
  <si>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</si>
  <si>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</si>
  <si>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</si>
  <si>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</si>
  <si>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</si>
  <si>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</si>
  <si>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</si>
  <si>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</si>
  <si>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</si>
  <si>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</si>
  <si>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</si>
  <si>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</si>
  <si>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</si>
  <si>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</si>
  <si>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</si>
  <si>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</si>
  <si>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</si>
  <si>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</si>
  <si>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</si>
  <si>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</si>
  <si>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</si>
  <si>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</si>
  <si>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</si>
  <si>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</si>
  <si>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</si>
  <si>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</si>
  <si>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</si>
  <si>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</si>
  <si>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</si>
  <si>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</si>
  <si>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</si>
  <si>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</si>
  <si>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</si>
  <si>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</si>
  <si>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</si>
  <si>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</si>
  <si>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</si>
  <si>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</si>
  <si>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</si>
  <si>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</si>
  <si>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</si>
  <si>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</si>
  <si>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</si>
  <si>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</si>
  <si>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</si>
  <si>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</si>
  <si>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</si>
  <si>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</si>
  <si>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</si>
  <si>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</si>
  <si>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</si>
  <si>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</si>
  <si>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</si>
  <si>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</si>
  <si>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</si>
  <si>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</si>
  <si>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</si>
  <si>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</si>
  <si>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</si>
  <si>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</si>
  <si>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</si>
  <si>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</si>
  <si>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</si>
  <si>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</si>
  <si>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</si>
  <si>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</si>
  <si>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</si>
  <si>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</si>
  <si>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</si>
  <si>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</si>
  <si>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</si>
  <si>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</si>
  <si>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</si>
  <si>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</si>
  <si>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</si>
  <si>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</si>
  <si>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</si>
  <si>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</si>
  <si>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</si>
  <si>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</si>
  <si>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</si>
  <si>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</si>
  <si>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</si>
  <si>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</si>
  <si>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</si>
  <si>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</si>
  <si>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</si>
  <si>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</si>
  <si>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</si>
  <si>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</si>
  <si>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</si>
  <si>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</si>
  <si>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</si>
  <si>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</si>
  <si>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</si>
  <si>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</si>
  <si>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</si>
  <si>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</si>
  <si>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</si>
  <si>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</si>
  <si>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</si>
  <si>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</si>
  <si>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</si>
  <si>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</si>
  <si>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</si>
  <si>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</si>
  <si>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</si>
  <si>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</si>
  <si>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</si>
  <si>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</si>
  <si>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</si>
  <si>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</si>
  <si>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</si>
  <si>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</si>
  <si>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</si>
  <si>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</si>
  <si>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</si>
  <si>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</si>
  <si>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</si>
  <si>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</si>
  <si>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</si>
  <si>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</si>
  <si>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</si>
  <si>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</si>
  <si>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</si>
  <si>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</si>
  <si>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</si>
  <si>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</si>
  <si>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</si>
  <si>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</si>
  <si>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</si>
  <si>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</si>
  <si>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</si>
  <si>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</si>
  <si>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</si>
  <si>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</si>
  <si>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</si>
  <si>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</si>
  <si>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</si>
  <si>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</si>
  <si>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</si>
  <si>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</si>
  <si>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</si>
  <si>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</si>
  <si>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</si>
  <si>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</si>
  <si>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</si>
  <si>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</si>
  <si>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</si>
  <si>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</si>
  <si>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</si>
  <si>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</si>
  <si>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</si>
  <si>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</si>
  <si>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</si>
  <si>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</si>
  <si>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</si>
  <si>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</si>
  <si>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</si>
  <si>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</si>
  <si>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</si>
  <si>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</si>
  <si>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</si>
  <si>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</si>
  <si>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</si>
  <si>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</si>
  <si>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</si>
  <si>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</si>
  <si>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</si>
  <si>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</si>
  <si>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</si>
  <si>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</si>
  <si>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</si>
  <si>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</si>
  <si>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</si>
  <si>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</si>
  <si>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</si>
  <si>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</si>
  <si>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</si>
  <si>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</si>
  <si>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</si>
  <si>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</si>
  <si>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</si>
  <si>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</si>
  <si>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</si>
  <si>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</si>
  <si>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</si>
  <si>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</si>
  <si>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</si>
  <si>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</si>
  <si>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</si>
  <si>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</si>
  <si>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</si>
  <si>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</si>
  <si>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</si>
  <si>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</si>
  <si>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</si>
  <si>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</si>
  <si>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</si>
  <si>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</si>
  <si>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</si>
  <si>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</si>
  <si>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</si>
  <si>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</si>
  <si>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</si>
  <si>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</si>
  <si>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</si>
  <si>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</si>
  <si>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</si>
  <si>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</si>
  <si>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</si>
  <si>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</si>
  <si>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</si>
  <si>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</si>
  <si>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</si>
  <si>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</si>
  <si>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</si>
  <si>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</si>
  <si>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</si>
  <si>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</si>
  <si>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</si>
  <si>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</si>
  <si>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</si>
  <si>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</si>
  <si>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</si>
  <si>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</si>
  <si>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</si>
  <si>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</si>
  <si>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</si>
  <si>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</si>
  <si>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</si>
  <si>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</si>
  <si>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</si>
  <si>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</si>
  <si>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</si>
  <si>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</si>
  <si>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</si>
  <si>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</si>
  <si>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</si>
  <si>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</si>
  <si>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</si>
  <si>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</si>
  <si>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</si>
  <si>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</si>
  <si>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</si>
  <si>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</si>
  <si>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</si>
  <si>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</si>
  <si>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</si>
  <si>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</si>
  <si>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</si>
  <si>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</si>
  <si>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</si>
  <si>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</si>
  <si>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</si>
  <si>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</si>
  <si>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</si>
  <si>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</si>
  <si>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</si>
  <si>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</si>
  <si>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</si>
  <si>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</si>
  <si>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</si>
  <si>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</si>
  <si>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</si>
  <si>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</si>
  <si>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</si>
  <si>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</si>
  <si>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</si>
  <si>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</si>
  <si>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</si>
  <si>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</si>
  <si>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</si>
  <si>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</si>
  <si>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</si>
  <si>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</si>
  <si>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</si>
  <si>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</si>
  <si>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</si>
  <si>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</si>
  <si>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</si>
  <si>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</si>
  <si>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</si>
  <si>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</si>
  <si>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</si>
  <si>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</si>
  <si>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</si>
  <si>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</si>
  <si>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</si>
  <si>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</si>
  <si>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</si>
  <si>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</si>
  <si>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</si>
  <si>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</si>
  <si>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</si>
  <si>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</si>
  <si>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</si>
  <si>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</si>
  <si>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</si>
  <si>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</si>
  <si>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</si>
  <si>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</si>
  <si>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</si>
  <si>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</si>
  <si>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</si>
  <si>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</si>
  <si>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</si>
  <si>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</si>
  <si>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</si>
  <si>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</si>
  <si>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</si>
  <si>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</si>
  <si>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</si>
  <si>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</si>
  <si>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</si>
  <si>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</si>
  <si>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</si>
  <si>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</si>
  <si>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</si>
  <si>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</si>
  <si>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</si>
  <si>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</si>
  <si>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</si>
  <si>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</si>
  <si>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</si>
  <si>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</si>
  <si>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</si>
  <si>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</si>
  <si>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</si>
  <si>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</si>
  <si>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</si>
  <si>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</si>
  <si>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</si>
  <si>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</si>
  <si>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</si>
  <si>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</si>
  <si>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</si>
  <si>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</si>
  <si>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</si>
  <si>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</si>
  <si>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</si>
  <si>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</si>
  <si>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</si>
  <si>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</si>
  <si>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</si>
  <si>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</si>
  <si>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</si>
  <si>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</si>
  <si>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</si>
  <si>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</si>
  <si>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</si>
  <si>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</si>
  <si>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</si>
  <si>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</si>
  <si>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</si>
  <si>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</si>
  <si>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</si>
  <si>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</si>
  <si>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</si>
  <si>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</si>
  <si>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</si>
  <si>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</si>
  <si>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</si>
  <si>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</si>
  <si>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</si>
  <si>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</si>
  <si>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</si>
  <si>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</si>
  <si>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</si>
  <si>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</si>
  <si>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</si>
  <si>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</si>
  <si>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</si>
  <si>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</si>
  <si>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</si>
  <si>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</si>
  <si>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</si>
  <si>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</si>
  <si>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</si>
  <si>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</si>
  <si>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</si>
  <si>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</si>
  <si>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</si>
  <si>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</si>
  <si>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</si>
  <si>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</si>
  <si>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</si>
  <si>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</si>
  <si>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</si>
  <si>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</si>
  <si>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</si>
  <si>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</si>
  <si>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</si>
  <si>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</si>
  <si>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</si>
  <si>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</si>
  <si>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</si>
  <si>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</si>
  <si>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</si>
  <si>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</si>
  <si>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</si>
  <si>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</si>
  <si>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</si>
  <si>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</si>
  <si>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</si>
  <si>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</si>
  <si>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</si>
  <si>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</si>
  <si>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</si>
  <si>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</si>
  <si>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</si>
  <si>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</si>
  <si>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</si>
  <si>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</si>
  <si>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</si>
  <si>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</si>
  <si>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</si>
  <si>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</si>
  <si>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</si>
  <si>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</si>
  <si>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</si>
  <si>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</si>
  <si>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</si>
  <si>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</si>
  <si>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</si>
  <si>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</si>
  <si>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</si>
  <si>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</si>
  <si>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</si>
  <si>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</si>
  <si>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</si>
  <si>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</si>
  <si>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</si>
  <si>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</si>
  <si>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</si>
  <si>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</si>
  <si>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</si>
  <si>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</si>
  <si>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</si>
  <si>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</si>
  <si>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</si>
  <si>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</si>
  <si>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</si>
  <si>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</si>
  <si>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</si>
  <si>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</si>
  <si>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</si>
  <si>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</si>
  <si>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</si>
  <si>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</si>
  <si>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</si>
  <si>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</si>
  <si>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</si>
  <si>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</si>
  <si>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</si>
  <si>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</si>
  <si>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</si>
  <si>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</si>
  <si>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</si>
  <si>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</si>
  <si>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</si>
  <si>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</si>
  <si>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</si>
  <si>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</si>
  <si>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</si>
  <si>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</si>
  <si>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</si>
  <si>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</si>
  <si>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</si>
  <si>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</si>
  <si>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</si>
  <si>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</si>
  <si>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</si>
  <si>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</si>
  <si>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</si>
  <si>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</si>
  <si>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</si>
  <si>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</si>
  <si>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</si>
  <si>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</si>
  <si>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</si>
  <si>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</si>
  <si>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</si>
  <si>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</si>
  <si>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</si>
  <si>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</si>
  <si>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</si>
  <si>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</si>
  <si>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</si>
  <si>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</si>
  <si>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</si>
  <si>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</si>
  <si>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</si>
  <si>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</si>
  <si>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</si>
  <si>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</si>
  <si>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</si>
  <si>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</si>
  <si>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</si>
  <si>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</si>
  <si>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</si>
  <si>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</si>
  <si>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</si>
  <si>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</si>
  <si>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</si>
  <si>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</si>
  <si>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</si>
  <si>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</si>
  <si>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</si>
  <si>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</si>
  <si>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</si>
  <si>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</si>
  <si>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</si>
  <si>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</si>
  <si>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</si>
  <si>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</si>
  <si>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</si>
  <si>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</si>
  <si>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</si>
  <si>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</si>
  <si>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</si>
  <si>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</si>
  <si>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</si>
  <si>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</si>
  <si>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</si>
  <si>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</si>
  <si>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</si>
  <si>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</si>
  <si>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</si>
  <si>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</si>
  <si>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</si>
  <si>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</si>
  <si>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</si>
  <si>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</si>
  <si>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</si>
  <si>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</si>
  <si>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</si>
  <si>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</si>
  <si>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</si>
  <si>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</si>
  <si>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</si>
  <si>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</si>
  <si>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</si>
  <si>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</si>
  <si>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</si>
  <si>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</si>
  <si>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</si>
  <si>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</si>
  <si>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</si>
  <si>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</si>
  <si>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</si>
  <si>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</si>
  <si>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</si>
  <si>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</si>
  <si>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</si>
  <si>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</si>
  <si>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</si>
  <si>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</si>
  <si>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</si>
  <si>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</si>
  <si>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</si>
  <si>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</si>
  <si>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</si>
  <si>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</si>
  <si>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</si>
  <si>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</si>
  <si>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</si>
  <si>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</si>
  <si>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</si>
  <si>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</si>
  <si>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</si>
  <si>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</si>
  <si>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</si>
  <si>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</si>
  <si>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</si>
  <si>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</si>
  <si>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</si>
  <si>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</si>
  <si>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</si>
  <si>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</si>
  <si>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</si>
  <si>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</si>
  <si>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</si>
  <si>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</si>
  <si>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</si>
  <si>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</si>
  <si>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</si>
  <si>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</si>
  <si>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</si>
  <si>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</si>
  <si>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</si>
  <si>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</si>
  <si>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</si>
  <si>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</si>
  <si>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</si>
  <si>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</si>
  <si>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</si>
  <si>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</si>
  <si>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</si>
  <si>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</si>
  <si>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</si>
  <si>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</si>
  <si>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</si>
  <si>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</si>
  <si>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</si>
  <si>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</si>
  <si>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</si>
  <si>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</si>
  <si>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</si>
  <si>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</si>
  <si>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</si>
  <si>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</si>
  <si>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</si>
  <si>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</si>
  <si>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</si>
  <si>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</si>
  <si>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</si>
  <si>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</si>
  <si>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</si>
  <si>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</si>
  <si>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</si>
  <si>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</si>
  <si>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</si>
  <si>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</si>
  <si>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</si>
  <si>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</si>
  <si>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</si>
  <si>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</si>
  <si>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</si>
  <si>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</si>
  <si>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</si>
  <si>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</si>
  <si>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</si>
  <si>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</si>
  <si>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</si>
  <si>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</si>
  <si>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</si>
  <si>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</si>
  <si>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</si>
  <si>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</si>
  <si>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</si>
  <si>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</si>
  <si>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</si>
  <si>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</si>
  <si>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</si>
  <si>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</si>
  <si>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</si>
  <si>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</si>
  <si>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</si>
  <si>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</si>
  <si>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</si>
  <si>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</si>
  <si>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</si>
  <si>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</si>
  <si>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</si>
  <si>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</si>
  <si>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</si>
  <si>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</si>
  <si>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</si>
  <si>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</si>
  <si>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</si>
  <si>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</si>
  <si>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</si>
  <si>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</si>
  <si>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</si>
  <si>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</si>
  <si>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</si>
  <si>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</si>
  <si>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</si>
  <si>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</si>
  <si>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</si>
  <si>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</si>
  <si>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</si>
  <si>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</si>
  <si>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</si>
  <si>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</si>
  <si>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</si>
  <si>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</si>
  <si>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</si>
  <si>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</si>
  <si>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</si>
  <si>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</si>
  <si>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</si>
  <si>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</si>
  <si>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</si>
  <si>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</si>
  <si>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</si>
  <si>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</si>
  <si>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</si>
  <si>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</si>
  <si>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</si>
  <si>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</si>
  <si>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</si>
  <si>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</si>
  <si>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</si>
  <si>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</si>
  <si>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</si>
  <si>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</si>
  <si>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</si>
  <si>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</si>
  <si>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</si>
  <si>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</si>
  <si>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</si>
  <si>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</si>
  <si>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</si>
  <si>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</si>
  <si>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</si>
  <si>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</si>
  <si>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</si>
  <si>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</si>
  <si>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</si>
  <si>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</si>
  <si>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</si>
  <si>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</si>
  <si>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</si>
  <si>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</si>
  <si>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</si>
  <si>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</si>
  <si>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</si>
  <si>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</si>
  <si>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</si>
  <si>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</si>
  <si>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</si>
  <si>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</si>
  <si>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</si>
  <si>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</si>
  <si>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</si>
  <si>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</si>
  <si>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</si>
  <si>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</si>
  <si>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</si>
  <si>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</si>
  <si>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</si>
  <si>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</si>
  <si>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</si>
  <si>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</si>
  <si>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</si>
  <si>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</si>
  <si>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</si>
  <si>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</si>
  <si>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</si>
  <si>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</si>
  <si>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</si>
  <si>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</si>
  <si>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</si>
  <si>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</si>
  <si>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</si>
  <si>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</si>
  <si>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</si>
  <si>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</si>
  <si>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</si>
  <si>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</si>
  <si>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</si>
  <si>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</si>
  <si>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</si>
  <si>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</si>
  <si>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</si>
  <si>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</si>
  <si>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</si>
  <si>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</si>
  <si>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</si>
  <si>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</si>
  <si>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</si>
  <si>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</si>
  <si>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</si>
  <si>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</si>
  <si>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</si>
  <si>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</si>
  <si>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</si>
  <si>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</si>
  <si>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</si>
  <si>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</si>
  <si>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</si>
  <si>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</si>
  <si>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</si>
  <si>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</si>
  <si>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</si>
  <si>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</si>
  <si>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</si>
  <si>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</si>
  <si>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</si>
  <si>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</si>
  <si>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</si>
  <si>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</si>
  <si>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</si>
  <si>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</si>
  <si>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</si>
  <si>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</si>
  <si>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</si>
  <si>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</si>
  <si>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</si>
  <si>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</si>
  <si>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</si>
  <si>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</si>
  <si>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</si>
  <si>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</si>
  <si>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</si>
  <si>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</si>
  <si>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</si>
  <si>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</si>
  <si>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</si>
  <si>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</si>
  <si>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</si>
  <si>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</si>
  <si>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</si>
  <si>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</si>
  <si>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</si>
  <si>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</si>
  <si>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</si>
  <si>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</si>
  <si>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</si>
  <si>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</si>
  <si>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</si>
  <si>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</si>
  <si>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</si>
  <si>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</si>
  <si>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</si>
  <si>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</si>
  <si>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</si>
  <si>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</si>
  <si>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</si>
  <si>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</si>
  <si>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</si>
  <si>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</si>
  <si>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</si>
  <si>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</si>
  <si>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</si>
  <si>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</si>
  <si>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</si>
  <si>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</si>
  <si>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</si>
  <si>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</si>
  <si>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</si>
  <si>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</si>
  <si>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</si>
  <si>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</si>
  <si>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</si>
  <si>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</si>
  <si>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</si>
  <si>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</si>
  <si>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</si>
  <si>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</si>
  <si>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</si>
  <si>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</si>
  <si>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</si>
  <si>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</si>
  <si>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</si>
  <si>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</si>
  <si>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</si>
  <si>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</si>
  <si>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</si>
  <si>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</si>
  <si>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</si>
  <si>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</si>
  <si>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</si>
  <si>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</si>
  <si>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</si>
  <si>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</si>
  <si>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</si>
  <si>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</si>
  <si>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</si>
  <si>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</si>
  <si>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</si>
  <si>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</si>
  <si>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</si>
  <si>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</si>
  <si>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</si>
  <si>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</si>
  <si>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</si>
  <si>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</si>
  <si>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</si>
  <si>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</si>
  <si>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</si>
  <si>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</si>
  <si>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</si>
  <si>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</si>
  <si>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</si>
  <si>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</si>
  <si>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</si>
  <si>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</si>
  <si>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</si>
  <si>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</si>
  <si>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</si>
  <si>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</si>
  <si>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</si>
  <si>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</si>
  <si>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</si>
  <si>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</si>
  <si>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</si>
  <si>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</si>
  <si>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</si>
  <si>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</si>
  <si>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</si>
  <si>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</si>
  <si>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</si>
  <si>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</si>
  <si>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</si>
  <si>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</si>
  <si>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</si>
  <si>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</si>
  <si>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</si>
  <si>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</si>
  <si>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</si>
  <si>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</si>
  <si>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</si>
  <si>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</si>
  <si>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</si>
  <si>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</si>
  <si>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</si>
  <si>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</si>
  <si>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</si>
  <si>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</si>
  <si>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</si>
  <si>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</si>
  <si>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</si>
  <si>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</si>
  <si>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</si>
  <si>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</si>
  <si>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</si>
  <si>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</si>
  <si>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</si>
  <si>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</si>
  <si>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</si>
  <si>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</si>
  <si>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</si>
  <si>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</si>
  <si>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</si>
  <si>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</si>
  <si>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</si>
  <si>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</si>
  <si>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</si>
  <si>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</si>
  <si>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</si>
  <si>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</si>
  <si>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</si>
  <si>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</si>
  <si>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</si>
  <si>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</si>
  <si>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</si>
  <si>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</si>
  <si>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</si>
  <si>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</si>
  <si>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</si>
  <si>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</si>
  <si>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</si>
  <si>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</si>
  <si>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</si>
  <si>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</si>
  <si>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</si>
  <si>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</si>
  <si>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</si>
  <si>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</si>
  <si>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</si>
  <si>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</si>
  <si>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</si>
  <si>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</si>
  <si>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</si>
  <si>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</si>
  <si>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</si>
  <si>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</si>
  <si>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</si>
  <si>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</si>
  <si>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</si>
  <si>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</si>
  <si>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</si>
  <si>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</si>
  <si>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</si>
  <si>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</si>
  <si>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</si>
  <si>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</si>
  <si>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</si>
  <si>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</si>
  <si>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</si>
  <si>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</si>
  <si>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</si>
  <si>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</si>
  <si>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</si>
  <si>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</si>
  <si>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</si>
  <si>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</si>
  <si>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</si>
  <si>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</si>
  <si>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</si>
  <si>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</si>
  <si>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</si>
  <si>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</si>
  <si>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</si>
  <si>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</si>
  <si>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</si>
  <si>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</si>
  <si>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</si>
  <si>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</si>
  <si>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</si>
  <si>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</si>
  <si>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</si>
  <si>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</si>
  <si>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</si>
  <si>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</si>
  <si>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</si>
  <si>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</si>
  <si>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</si>
  <si>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</si>
  <si>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</si>
  <si>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</si>
  <si>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</si>
  <si>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</si>
  <si>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</si>
  <si>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</si>
  <si>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</si>
  <si>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</si>
  <si>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</si>
  <si>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</si>
  <si>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</si>
  <si>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</si>
  <si>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</si>
  <si>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</si>
  <si>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</si>
  <si>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</si>
  <si>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</si>
  <si>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</si>
  <si>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</si>
  <si>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</si>
  <si>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</si>
  <si>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</si>
  <si>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</si>
  <si>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</si>
  <si>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</si>
  <si>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</si>
  <si>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</si>
  <si>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</si>
  <si>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</si>
  <si>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</si>
  <si>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</si>
  <si>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</si>
  <si>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</si>
  <si>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</si>
  <si>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</si>
  <si>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</si>
  <si>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</si>
  <si>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</si>
  <si>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</si>
  <si>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</si>
  <si>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</si>
  <si>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</si>
  <si>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</si>
  <si>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</si>
  <si>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</si>
  <si>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</si>
  <si>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</si>
  <si>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</si>
  <si>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</si>
  <si>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</si>
  <si>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</si>
  <si>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</si>
  <si>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</si>
  <si>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</si>
  <si>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</si>
  <si>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</si>
  <si>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</si>
  <si>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</si>
  <si>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</si>
  <si>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</si>
  <si>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</si>
  <si>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</si>
  <si>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</si>
  <si>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</si>
  <si>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</si>
  <si>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</si>
  <si>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</si>
  <si>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</si>
  <si>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</si>
  <si>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</si>
  <si>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</si>
  <si>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</si>
  <si>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</si>
  <si>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</si>
  <si>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</si>
  <si>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</si>
  <si>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</si>
  <si>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</si>
  <si>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</si>
  <si>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</si>
  <si>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</si>
  <si>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</si>
  <si>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</si>
  <si>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</si>
  <si>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</si>
  <si>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</si>
  <si>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</si>
  <si>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</si>
  <si>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</si>
  <si>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</si>
  <si>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</si>
  <si>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</si>
  <si>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</si>
  <si>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</si>
  <si>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</si>
  <si>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</si>
  <si>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</si>
  <si>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</si>
  <si>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</si>
  <si>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</si>
  <si>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</si>
  <si>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</si>
  <si>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</si>
  <si>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</si>
  <si>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</si>
  <si>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</si>
  <si>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</si>
  <si>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</si>
  <si>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</si>
  <si>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</si>
  <si>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</si>
  <si>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</si>
  <si>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</si>
  <si>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</si>
  <si>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</si>
  <si>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</si>
  <si>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</si>
  <si>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</si>
  <si>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</si>
  <si>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</si>
  <si>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</si>
  <si>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</si>
  <si>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</si>
  <si>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</si>
  <si>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</si>
  <si>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</si>
  <si>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</si>
  <si>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</si>
  <si>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</si>
  <si>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</si>
  <si>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</si>
  <si>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</si>
  <si>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</si>
  <si>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</si>
  <si>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</si>
  <si>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</si>
  <si>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</si>
  <si>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</si>
  <si>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</si>
  <si>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</si>
  <si>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</si>
  <si>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</si>
  <si>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</si>
  <si>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</si>
  <si>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</si>
  <si>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</si>
  <si>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</si>
  <si>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</si>
  <si>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</si>
  <si>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</si>
  <si>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</si>
  <si>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</si>
  <si>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</si>
  <si>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</si>
  <si>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</si>
  <si>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</si>
  <si>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</si>
  <si>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</si>
  <si>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</si>
  <si>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</si>
  <si>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</si>
  <si>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</si>
  <si>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</si>
  <si>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</si>
  <si>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</si>
  <si>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</si>
  <si>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</si>
  <si>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</si>
  <si>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</si>
  <si>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</si>
  <si>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</si>
  <si>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</si>
  <si>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</si>
  <si>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</si>
  <si>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</si>
  <si>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</si>
  <si>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</si>
  <si>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</si>
  <si>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</si>
  <si>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</si>
  <si>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</si>
  <si>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</si>
  <si>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</si>
  <si>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</si>
  <si>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</si>
  <si>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</si>
  <si>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</si>
  <si>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</si>
  <si>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</si>
  <si>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</si>
  <si>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</si>
  <si>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</si>
  <si>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</si>
  <si>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</si>
  <si>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</si>
  <si>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</si>
  <si>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</si>
  <si>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</si>
  <si>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</si>
  <si>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</si>
  <si>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</si>
  <si>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</si>
  <si>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</si>
  <si>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</si>
  <si>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</si>
  <si>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</si>
  <si>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</si>
  <si>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</si>
  <si>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</si>
  <si>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</si>
  <si>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</si>
  <si>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</si>
  <si>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</si>
  <si>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</si>
  <si>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</si>
  <si>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</si>
  <si>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</si>
  <si>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</si>
  <si>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</si>
  <si>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</si>
  <si>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</si>
  <si>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</si>
  <si>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</si>
  <si>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</si>
  <si>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</si>
  <si>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</si>
  <si>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</si>
  <si>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</si>
  <si>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</si>
  <si>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</si>
  <si>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</si>
  <si>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</si>
  <si>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</si>
  <si>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</si>
  <si>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</si>
  <si>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</si>
  <si>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</si>
  <si>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</si>
  <si>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</si>
  <si>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</si>
  <si>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</si>
  <si>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</si>
  <si>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</si>
  <si>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</si>
  <si>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</si>
  <si>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</si>
  <si>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</si>
  <si>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</si>
  <si>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</si>
  <si>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</si>
  <si>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</si>
  <si>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</si>
  <si>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</si>
  <si>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</si>
  <si>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</si>
  <si>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</si>
  <si>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</si>
  <si>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</si>
  <si>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</si>
  <si>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</si>
  <si>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</si>
  <si>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</si>
  <si>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</si>
  <si>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</si>
  <si>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</si>
  <si>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</si>
  <si>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</si>
  <si>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</si>
  <si>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</si>
  <si>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</si>
  <si>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</si>
  <si>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</si>
  <si>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</si>
  <si>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</si>
  <si>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</si>
  <si>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</si>
  <si>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</si>
  <si>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</si>
  <si>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</si>
  <si>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</si>
  <si>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</si>
  <si>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</si>
  <si>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</si>
  <si>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</si>
  <si>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</si>
  <si>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</si>
  <si>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</si>
  <si>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</si>
  <si>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</si>
  <si>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</si>
  <si>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</si>
  <si>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</si>
  <si>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</si>
  <si>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</si>
  <si>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</si>
  <si>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</si>
  <si>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</si>
  <si>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</si>
  <si>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</si>
  <si>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</si>
  <si>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</si>
  <si>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</si>
  <si>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</si>
  <si>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</si>
  <si>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</si>
  <si>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</si>
  <si>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</si>
  <si>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</si>
  <si>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</si>
  <si>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</si>
  <si>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</si>
  <si>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</si>
  <si>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</si>
  <si>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</si>
  <si>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</si>
  <si>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</si>
  <si>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</si>
  <si>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</si>
  <si>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</si>
  <si>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</si>
  <si>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</si>
  <si>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</si>
  <si>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</si>
  <si>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</si>
  <si>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</si>
  <si>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</si>
  <si>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</si>
  <si>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</si>
  <si>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</si>
  <si>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</si>
  <si>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</si>
  <si>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</si>
  <si>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</si>
  <si>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</si>
  <si>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</si>
  <si>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</si>
  <si>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</si>
  <si>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</si>
  <si>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</si>
  <si>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</si>
  <si>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</si>
  <si>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</si>
  <si>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</si>
  <si>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</si>
  <si>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</si>
  <si>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</si>
  <si>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</si>
  <si>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</si>
  <si>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</si>
  <si>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</si>
  <si>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</si>
  <si>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</si>
  <si>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</si>
  <si>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</si>
  <si>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</si>
  <si>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</si>
  <si>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</si>
  <si>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</si>
  <si>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</si>
  <si>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</si>
  <si>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</si>
  <si>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</si>
  <si>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</si>
  <si>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</si>
  <si>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</si>
  <si>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</si>
  <si>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</si>
  <si>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</si>
  <si>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</si>
  <si>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</si>
  <si>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</si>
  <si>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</si>
  <si>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</si>
  <si>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</si>
  <si>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</si>
  <si>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</si>
  <si>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</si>
  <si>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</si>
  <si>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</si>
  <si>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</si>
  <si>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</si>
  <si>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</si>
  <si>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</si>
  <si>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</si>
  <si>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</si>
  <si>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</si>
  <si>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</si>
  <si>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</si>
  <si>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</si>
  <si>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</si>
  <si>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</si>
  <si>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</si>
  <si>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</si>
  <si>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</si>
  <si>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</si>
  <si>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</si>
  <si>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</si>
  <si>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</si>
  <si>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</si>
  <si>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</si>
  <si>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</si>
  <si>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</si>
  <si>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</si>
  <si>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</si>
  <si>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</si>
  <si>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</si>
  <si>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</si>
  <si>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</si>
  <si>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</si>
  <si>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</si>
  <si>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</si>
  <si>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</si>
  <si>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</si>
  <si>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</si>
  <si>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</si>
  <si>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</si>
  <si>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</si>
  <si>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</si>
  <si>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</si>
  <si>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</si>
  <si>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</si>
  <si>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</si>
  <si>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</si>
  <si>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</si>
  <si>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</si>
  <si>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</si>
  <si>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</si>
  <si>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</si>
  <si>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</si>
  <si>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</si>
  <si>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</si>
  <si>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</si>
  <si>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</si>
  <si>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</si>
  <si>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</si>
  <si>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</si>
  <si>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</si>
  <si>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</si>
  <si>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</si>
  <si>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</si>
  <si>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</si>
  <si>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</si>
  <si>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</si>
  <si>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</si>
  <si>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</si>
  <si>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</si>
  <si>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</si>
  <si>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</si>
  <si>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</si>
  <si>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</si>
  <si>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</si>
  <si>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</si>
  <si>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</si>
  <si>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</si>
  <si>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</si>
  <si>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</si>
  <si>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</si>
  <si>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</si>
  <si>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</si>
  <si>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</si>
  <si>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</si>
  <si>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</si>
  <si>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</si>
  <si>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</si>
  <si>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</si>
  <si>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</si>
  <si>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</si>
  <si>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</si>
  <si>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</si>
  <si>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</si>
  <si>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</si>
  <si>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</si>
  <si>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</si>
  <si>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</si>
  <si>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</si>
  <si>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</si>
  <si>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</si>
  <si>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</si>
  <si>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</si>
  <si>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</si>
  <si>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</si>
  <si>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</si>
  <si>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</si>
  <si>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</si>
  <si>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</si>
  <si>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</si>
  <si>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</si>
  <si>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</si>
  <si>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</si>
  <si>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</si>
  <si>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</si>
  <si>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</si>
  <si>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</si>
  <si>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</si>
  <si>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</si>
  <si>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</si>
  <si>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</si>
  <si>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</si>
  <si>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</si>
  <si>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</si>
  <si>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</si>
  <si>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</si>
  <si>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</si>
  <si>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</si>
  <si>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</si>
  <si>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</si>
  <si>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</si>
  <si>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</si>
  <si>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</si>
  <si>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</si>
  <si>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</si>
  <si>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</si>
  <si>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</si>
  <si>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</si>
  <si>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</si>
  <si>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</si>
  <si>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</si>
  <si>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</si>
  <si>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</si>
  <si>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</si>
  <si>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</si>
  <si>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</si>
  <si>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</si>
  <si>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</si>
  <si>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</si>
  <si>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</si>
  <si>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</si>
  <si>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</si>
  <si>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</si>
  <si>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</si>
  <si>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</si>
  <si>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</si>
  <si>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</si>
  <si>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</si>
  <si>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</si>
  <si>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</si>
  <si>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</si>
  <si>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</si>
  <si>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</si>
  <si>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</si>
  <si>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</si>
  <si>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</si>
  <si>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</si>
  <si>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</si>
  <si>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</si>
  <si>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</si>
  <si>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</si>
  <si>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</si>
  <si>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</si>
  <si>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</si>
  <si>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</si>
  <si>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</si>
  <si>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</si>
  <si>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</si>
  <si>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</si>
  <si>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</si>
  <si>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</si>
  <si>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</si>
  <si>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</si>
  <si>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</si>
  <si>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</si>
  <si>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</si>
  <si>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</si>
  <si>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</si>
  <si>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</si>
  <si>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</si>
  <si>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</si>
  <si>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</si>
  <si>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</si>
  <si>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</si>
  <si>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</si>
  <si>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</si>
  <si>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</si>
  <si>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</si>
  <si>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</si>
  <si>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</si>
  <si>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</si>
  <si>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</si>
  <si>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</si>
  <si>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</si>
  <si>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</si>
  <si>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</si>
  <si>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</si>
  <si>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</si>
  <si>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</si>
  <si>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</si>
  <si>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</si>
  <si>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</si>
  <si>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</si>
  <si>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</si>
  <si>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</si>
  <si>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</si>
  <si>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</si>
  <si>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</si>
  <si>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</si>
  <si>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</si>
  <si>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</si>
  <si>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</si>
  <si>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</si>
  <si>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</si>
  <si>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</si>
  <si>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</si>
  <si>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</si>
  <si>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</si>
  <si>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</si>
  <si>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</si>
  <si>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</si>
  <si>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</si>
  <si>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</si>
  <si>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</si>
  <si>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</si>
  <si>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</si>
  <si>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</si>
  <si>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</si>
  <si>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</si>
  <si>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</si>
  <si>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</si>
  <si>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</si>
  <si>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</si>
  <si>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</si>
  <si>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</si>
  <si>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</si>
  <si>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</si>
  <si>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</si>
  <si>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</si>
  <si>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</si>
  <si>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</si>
  <si>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</si>
  <si>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</si>
  <si>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</si>
  <si>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</si>
  <si>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</si>
  <si>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</si>
  <si>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</si>
  <si>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</si>
  <si>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</si>
  <si>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</si>
  <si>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</si>
  <si>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</si>
  <si>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</si>
  <si>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</si>
  <si>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</si>
  <si>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</si>
  <si>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</si>
  <si>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</si>
  <si>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</si>
  <si>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</si>
  <si>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</si>
  <si>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</si>
  <si>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</si>
  <si>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</si>
  <si>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</si>
  <si>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</si>
  <si>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</si>
  <si>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</si>
  <si>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</si>
  <si>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</si>
  <si>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</si>
  <si>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</si>
  <si>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</si>
  <si>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</si>
  <si>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</si>
  <si>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</si>
  <si>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</si>
  <si>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</si>
  <si>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</si>
  <si>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</si>
  <si>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</si>
  <si>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</si>
  <si>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</si>
  <si>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</si>
  <si>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</si>
  <si>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</si>
  <si>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</si>
  <si>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</si>
  <si>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</si>
  <si>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</si>
  <si>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</si>
  <si>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</si>
  <si>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</si>
  <si>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</si>
  <si>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</si>
  <si>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</si>
  <si>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</si>
  <si>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</si>
  <si>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</si>
  <si>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</si>
  <si>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</si>
  <si>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</si>
  <si>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</si>
  <si>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</si>
  <si>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</si>
  <si>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</si>
  <si>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</si>
  <si>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</si>
  <si>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</si>
  <si>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</si>
  <si>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</si>
  <si>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</si>
  <si>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</si>
  <si>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</si>
  <si>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</si>
  <si>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</si>
  <si>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</si>
  <si>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</si>
  <si>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</si>
  <si>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</si>
  <si>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</si>
  <si>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</si>
  <si>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</si>
  <si>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</si>
  <si>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</si>
  <si>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</si>
  <si>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</si>
  <si>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</si>
  <si>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</si>
  <si>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</si>
  <si>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</si>
  <si>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</si>
  <si>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</si>
  <si>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</si>
  <si>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</si>
  <si>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</si>
  <si>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</si>
  <si>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</si>
  <si>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</si>
  <si>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</si>
  <si>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</si>
  <si>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</si>
  <si>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</si>
  <si>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</si>
  <si>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</si>
  <si>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</si>
  <si>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</si>
  <si>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</si>
  <si>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</si>
  <si>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</si>
  <si>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</si>
  <si>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</si>
  <si>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</si>
  <si>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</si>
  <si>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</si>
  <si>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</si>
  <si>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</si>
  <si>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</si>
  <si>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</si>
  <si>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</si>
  <si>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</si>
  <si>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</si>
  <si>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</si>
  <si>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</si>
  <si>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</si>
  <si>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</si>
  <si>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</si>
  <si>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</si>
  <si>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</si>
  <si>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</si>
  <si>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</si>
  <si>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</si>
  <si>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</si>
  <si>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</si>
  <si>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</si>
  <si>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</si>
  <si>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</si>
  <si>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</si>
  <si>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</si>
  <si>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</si>
  <si>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</si>
  <si>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</si>
  <si>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</si>
  <si>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</si>
  <si>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</si>
  <si>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</si>
  <si>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</si>
  <si>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</si>
  <si>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</si>
  <si>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</si>
  <si>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</si>
  <si>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</si>
  <si>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</si>
  <si>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</si>
  <si>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</si>
  <si>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</si>
  <si>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</si>
  <si>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</si>
  <si>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</si>
  <si>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</si>
  <si>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</si>
  <si>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</si>
  <si>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</si>
  <si>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</si>
  <si>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</si>
  <si>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</si>
  <si>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</si>
  <si>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</si>
  <si>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</si>
  <si>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</si>
  <si>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</si>
  <si>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</si>
  <si>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</si>
  <si>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</si>
  <si>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</si>
  <si>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</si>
  <si>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</si>
  <si>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</si>
  <si>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</si>
  <si>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</si>
  <si>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</si>
  <si>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</si>
  <si>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</si>
  <si>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</si>
  <si>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</si>
  <si>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</si>
  <si>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</si>
  <si>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</si>
  <si>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</si>
  <si>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</si>
  <si>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</si>
  <si>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</si>
  <si>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</si>
  <si>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</si>
  <si>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</si>
  <si>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</si>
  <si>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</si>
  <si>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</si>
  <si>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</si>
  <si>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</si>
  <si>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</si>
  <si>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</si>
  <si>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</si>
  <si>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</si>
  <si>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</si>
  <si>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</si>
  <si>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</si>
  <si>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</si>
  <si>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</si>
  <si>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</si>
  <si>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</si>
  <si>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</si>
  <si>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</si>
  <si>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</si>
  <si>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</si>
  <si>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</si>
  <si>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</si>
  <si>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</si>
  <si>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</si>
  <si>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</si>
  <si>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</si>
  <si>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</si>
  <si>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</si>
  <si>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</si>
  <si>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</si>
  <si>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</si>
  <si>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</si>
  <si>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</si>
  <si>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</si>
  <si>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</si>
  <si>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</si>
  <si>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</si>
  <si>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</si>
  <si>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</si>
  <si>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</si>
  <si>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</si>
  <si>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</si>
  <si>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</si>
  <si>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</si>
  <si>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</si>
  <si>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</si>
  <si>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</si>
  <si>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</si>
  <si>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</si>
  <si>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</si>
  <si>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</si>
  <si>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</si>
  <si>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</si>
  <si>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</si>
  <si>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</si>
  <si>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</si>
  <si>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</si>
  <si>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</si>
  <si>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</si>
  <si>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</si>
  <si>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</si>
  <si>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</si>
  <si>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</si>
  <si>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</si>
  <si>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</si>
  <si>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</si>
  <si>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</si>
  <si>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</si>
  <si>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</si>
  <si>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</si>
  <si>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</si>
  <si>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</si>
  <si>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</si>
  <si>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</si>
  <si>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</si>
  <si>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</si>
  <si>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</si>
  <si>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</si>
  <si>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</si>
  <si>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</si>
  <si>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</si>
  <si>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</si>
  <si>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</si>
  <si>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</si>
  <si>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</si>
  <si>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</si>
  <si>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</si>
  <si>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</si>
  <si>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</si>
  <si>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</si>
  <si>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</si>
  <si>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</si>
  <si>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</si>
  <si>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</si>
  <si>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</si>
  <si>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</si>
  <si>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</si>
  <si>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</si>
  <si>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</si>
  <si>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</si>
  <si>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</si>
  <si>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</si>
  <si>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</si>
  <si>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</si>
  <si>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</si>
  <si>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</si>
  <si>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</si>
  <si>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</si>
  <si>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</si>
  <si>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</si>
  <si>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</si>
  <si>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</si>
  <si>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</si>
  <si>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</si>
  <si>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</si>
  <si>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</si>
  <si>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</si>
  <si>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</si>
  <si>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</si>
  <si>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</si>
  <si>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</si>
  <si>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</si>
  <si>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</si>
  <si>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</si>
  <si>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</si>
  <si>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</si>
  <si>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</si>
  <si>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</si>
  <si>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</si>
  <si>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</si>
  <si>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</si>
  <si>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</si>
  <si>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</si>
  <si>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</si>
  <si>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</si>
  <si>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</si>
  <si>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</si>
  <si>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</si>
  <si>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</si>
  <si>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</si>
  <si>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</si>
  <si>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</si>
  <si>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</si>
  <si>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</si>
  <si>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</si>
  <si>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</si>
  <si>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</si>
  <si>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</si>
  <si>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</si>
  <si>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</si>
  <si>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</si>
  <si>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</si>
  <si>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</si>
  <si>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</si>
  <si>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</si>
  <si>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</si>
  <si>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</si>
  <si>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</si>
  <si>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</si>
  <si>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</si>
  <si>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</si>
  <si>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</si>
  <si>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</si>
  <si>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</si>
  <si>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</si>
  <si>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</si>
  <si>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</si>
  <si>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</si>
  <si>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</si>
  <si>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</si>
  <si>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</si>
  <si>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</si>
  <si>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</si>
  <si>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</si>
  <si>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</si>
  <si>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</si>
  <si>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</si>
  <si>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</si>
  <si>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</si>
  <si>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</si>
  <si>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</si>
  <si>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</si>
  <si>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</si>
  <si>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</si>
  <si>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</si>
  <si>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</si>
  <si>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</si>
  <si>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</si>
  <si>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</si>
  <si>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</si>
  <si>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</si>
  <si>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</si>
  <si>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</si>
  <si>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</si>
  <si>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</si>
  <si>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</si>
  <si>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</si>
  <si>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</si>
  <si>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</si>
  <si>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</si>
  <si>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</si>
  <si>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</si>
  <si>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</si>
  <si>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</si>
  <si>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</si>
  <si>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</si>
  <si>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</si>
  <si>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</si>
  <si>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</si>
  <si>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</si>
  <si>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</si>
  <si>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</si>
  <si>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</si>
  <si>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</si>
  <si>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</si>
  <si>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</si>
  <si>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</si>
  <si>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</si>
  <si>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</si>
  <si>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</si>
  <si>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</si>
  <si>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</si>
  <si>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</si>
  <si>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</si>
  <si>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</si>
  <si>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</si>
  <si>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</si>
  <si>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</si>
  <si>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</si>
  <si>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</si>
  <si>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</si>
  <si>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</si>
  <si>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</si>
  <si>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</si>
  <si>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</si>
  <si>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</si>
  <si>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</si>
  <si>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</si>
  <si>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</si>
  <si>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</si>
  <si>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</si>
  <si>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</si>
  <si>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</si>
  <si>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</si>
  <si>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</si>
  <si>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</si>
  <si>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</si>
  <si>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</si>
  <si>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</si>
  <si>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</si>
  <si>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</si>
  <si>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</si>
  <si>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</si>
  <si>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</si>
  <si>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</si>
  <si>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</si>
  <si>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</si>
  <si>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</si>
  <si>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</si>
  <si>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</si>
  <si>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</si>
  <si>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</si>
  <si>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</si>
  <si>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</si>
  <si>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</si>
  <si>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</si>
  <si>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</si>
  <si>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</si>
  <si>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</si>
  <si>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</si>
  <si>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</si>
  <si>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</si>
  <si>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</si>
  <si>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</si>
  <si>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</si>
  <si>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</si>
  <si>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</si>
  <si>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</si>
  <si>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</si>
  <si>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</si>
  <si>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</si>
  <si>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</si>
  <si>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</si>
  <si>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</si>
  <si>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</si>
  <si>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</si>
  <si>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</si>
  <si>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</si>
  <si>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</si>
  <si>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</si>
  <si>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</si>
  <si>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</si>
  <si>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</si>
  <si>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</si>
  <si>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</si>
  <si>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</si>
  <si>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</si>
  <si>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</si>
  <si>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</si>
  <si>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</si>
  <si>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</si>
  <si>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</si>
  <si>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</si>
  <si>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</si>
  <si>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</si>
  <si>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</si>
  <si>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</si>
  <si>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</si>
  <si>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</si>
  <si>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</si>
  <si>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</si>
  <si>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</si>
  <si>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</si>
  <si>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</si>
  <si>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</si>
  <si>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</si>
  <si>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</si>
  <si>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</si>
  <si>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</si>
  <si>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</si>
  <si>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</si>
  <si>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</si>
  <si>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</si>
  <si>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</si>
  <si>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</si>
  <si>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</si>
  <si>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</si>
  <si>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</si>
  <si>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</si>
  <si>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</si>
  <si>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</si>
  <si>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</si>
  <si>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</si>
  <si>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</si>
  <si>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</si>
  <si>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</si>
  <si>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</si>
  <si>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</si>
  <si>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</si>
  <si>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</si>
  <si>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</si>
  <si>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</si>
  <si>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</si>
  <si>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</si>
  <si>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</si>
  <si>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</si>
  <si>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</si>
  <si>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</si>
  <si>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</si>
  <si>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</si>
  <si>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</si>
  <si>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</si>
  <si>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</si>
  <si>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</si>
  <si>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</si>
  <si>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</si>
  <si>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</si>
  <si>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</si>
  <si>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</si>
  <si>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</si>
  <si>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</si>
  <si>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</si>
  <si>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</si>
  <si>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</si>
  <si>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</si>
  <si>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</si>
  <si>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</si>
  <si>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</si>
  <si>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</si>
  <si>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</si>
  <si>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</si>
  <si>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</si>
  <si>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</si>
  <si>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</si>
  <si>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</si>
  <si>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</si>
  <si>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</si>
  <si>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</si>
  <si>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</si>
  <si>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</si>
  <si>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</si>
  <si>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</si>
  <si>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</si>
  <si>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</si>
  <si>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</si>
  <si>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</si>
  <si>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</si>
  <si>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</si>
  <si>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</si>
  <si>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</si>
  <si>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</si>
  <si>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</si>
  <si>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</si>
  <si>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</si>
  <si>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</si>
  <si>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</si>
  <si>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</si>
  <si>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</si>
  <si>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</si>
  <si>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</si>
  <si>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</si>
  <si>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</si>
  <si>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</si>
  <si>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</si>
  <si>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</si>
  <si>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</si>
  <si>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</si>
  <si>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</si>
  <si>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</si>
  <si>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</si>
  <si>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</si>
  <si>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</si>
  <si>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</si>
  <si>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</si>
  <si>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</si>
  <si>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</si>
  <si>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</si>
  <si>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</si>
  <si>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</si>
  <si>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</si>
  <si>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</si>
  <si>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</si>
  <si>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</si>
  <si>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</si>
  <si>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</si>
  <si>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</si>
  <si>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</si>
  <si>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</si>
  <si>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</si>
  <si>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</si>
  <si>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</si>
  <si>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</si>
  <si>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</si>
  <si>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</si>
  <si>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</si>
  <si>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</si>
  <si>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</si>
  <si>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</si>
  <si>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</si>
  <si>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</si>
  <si>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</si>
  <si>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</si>
  <si>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</si>
  <si>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</si>
  <si>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</si>
  <si>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</si>
  <si>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</si>
  <si>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</si>
  <si>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</si>
  <si>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</si>
  <si>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</si>
  <si>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</si>
  <si>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</si>
  <si>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</si>
  <si>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</si>
  <si>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</si>
  <si>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</si>
  <si>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</si>
  <si>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</si>
  <si>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</si>
  <si>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</si>
  <si>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</si>
  <si>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</si>
  <si>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</si>
  <si>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</si>
  <si>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</si>
  <si>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</si>
  <si>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</si>
  <si>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</si>
  <si>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</si>
  <si>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</si>
  <si>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</si>
  <si>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</si>
  <si>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</si>
  <si>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</si>
  <si>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</si>
  <si>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</si>
  <si>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</si>
  <si>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</si>
  <si>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</si>
  <si>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</si>
  <si>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</si>
  <si>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</si>
  <si>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</si>
  <si>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</si>
  <si>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</si>
  <si>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</si>
  <si>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</si>
  <si>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</si>
  <si>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</si>
  <si>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</si>
  <si>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</si>
  <si>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</si>
  <si>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</si>
  <si>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</si>
  <si>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</si>
  <si>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</si>
  <si>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</si>
  <si>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</si>
  <si>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</si>
  <si>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</si>
  <si>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</si>
  <si>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</si>
  <si>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</si>
  <si>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</si>
  <si>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</si>
  <si>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</si>
  <si>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</si>
  <si>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</si>
  <si>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</si>
  <si>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</si>
  <si>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</si>
  <si>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</si>
  <si>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</si>
  <si>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</si>
  <si>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</si>
  <si>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</si>
  <si>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</si>
  <si>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</si>
  <si>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</si>
  <si>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</si>
  <si>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</si>
  <si>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</si>
  <si>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</si>
  <si>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</si>
  <si>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</si>
  <si>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</si>
  <si>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</si>
  <si>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</si>
  <si>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</si>
  <si>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</si>
  <si>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</si>
  <si>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</si>
  <si>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</si>
  <si>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</si>
  <si>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</si>
  <si>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</si>
  <si>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</si>
  <si>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</si>
  <si>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</si>
  <si>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</si>
  <si>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</si>
  <si>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</si>
  <si>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</si>
  <si>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</si>
  <si>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</si>
  <si>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</si>
  <si>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</si>
  <si>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</si>
  <si>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</si>
  <si>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</si>
  <si>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</si>
  <si>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</si>
  <si>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</si>
  <si>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</si>
  <si>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</si>
  <si>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</si>
  <si>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</si>
  <si>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</si>
  <si>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</si>
  <si>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</si>
  <si>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</si>
  <si>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</si>
  <si>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</si>
  <si>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</si>
  <si>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</si>
  <si>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</si>
  <si>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</si>
  <si>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</si>
  <si>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</si>
  <si>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</si>
  <si>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</si>
  <si>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</si>
  <si>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</si>
  <si>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</si>
  <si>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</si>
  <si>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</si>
  <si>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</si>
  <si>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</si>
  <si>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</si>
  <si>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</si>
  <si>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</si>
  <si>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</si>
  <si>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</si>
  <si>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</si>
  <si>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</si>
  <si>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</si>
  <si>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</si>
  <si>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</si>
  <si>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</si>
  <si>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</si>
  <si>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</si>
  <si>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</si>
  <si>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</si>
  <si>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</si>
  <si>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</si>
  <si>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</si>
  <si>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</si>
  <si>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</si>
  <si>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</si>
  <si>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</si>
  <si>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</si>
  <si>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</si>
  <si>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</si>
  <si>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</si>
  <si>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</si>
  <si>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</si>
  <si>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</si>
  <si>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</si>
  <si>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</si>
  <si>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</si>
  <si>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</si>
  <si>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</si>
  <si>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</si>
  <si>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</si>
  <si>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</si>
  <si>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</si>
  <si>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</si>
  <si>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</si>
  <si>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</si>
  <si>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</si>
  <si>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</si>
  <si>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</si>
  <si>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</si>
  <si>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</si>
  <si>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</si>
  <si>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</si>
  <si>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</si>
  <si>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</si>
  <si>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</si>
  <si>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</si>
  <si>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</si>
  <si>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</si>
  <si>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</si>
  <si>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</si>
  <si>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</si>
  <si>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</si>
  <si>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</si>
  <si>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</si>
  <si>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</si>
  <si>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</si>
  <si>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</si>
  <si>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</si>
  <si>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</si>
  <si>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</si>
  <si>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</si>
  <si>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</si>
  <si>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</si>
  <si>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</si>
  <si>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</si>
  <si>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</si>
  <si>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</si>
  <si>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</si>
  <si>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</si>
  <si>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</si>
  <si>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</si>
  <si>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</si>
  <si>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</si>
  <si>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</si>
  <si>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</si>
  <si>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</si>
  <si>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</si>
  <si>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</si>
  <si>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</si>
  <si>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</si>
  <si>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</si>
  <si>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</si>
  <si>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</si>
  <si>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</si>
  <si>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</si>
  <si>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</si>
  <si>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</si>
  <si>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</si>
  <si>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</si>
  <si>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</si>
  <si>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</si>
  <si>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</si>
  <si>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</si>
  <si>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</si>
  <si>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</si>
  <si>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</si>
  <si>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</si>
  <si>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</si>
  <si>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</si>
  <si>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</si>
  <si>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</si>
  <si>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</si>
  <si>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</si>
  <si>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</si>
  <si>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</si>
  <si>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</si>
  <si>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</si>
  <si>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</si>
  <si>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</si>
  <si>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</si>
  <si>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</si>
  <si>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</si>
  <si>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</si>
  <si>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</si>
  <si>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</si>
  <si>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</si>
  <si>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</si>
  <si>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</si>
  <si>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</si>
  <si>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</si>
  <si>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</si>
  <si>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</si>
  <si>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</si>
  <si>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</si>
  <si>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</si>
  <si>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</si>
  <si>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</si>
  <si>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</si>
  <si>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</si>
  <si>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</si>
  <si>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</si>
  <si>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</si>
  <si>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</si>
  <si>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</si>
  <si>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</si>
  <si>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</si>
  <si>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</si>
  <si>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</si>
  <si>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</si>
  <si>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</si>
  <si>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</si>
  <si>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</si>
  <si>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</si>
  <si>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</si>
  <si>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</si>
  <si>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</si>
  <si>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</si>
  <si>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</si>
  <si>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</si>
  <si>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</si>
  <si>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</si>
  <si>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</si>
  <si>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</si>
  <si>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</si>
  <si>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</si>
  <si>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</si>
  <si>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</si>
  <si>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</si>
  <si>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</si>
  <si>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</si>
  <si>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</si>
  <si>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</si>
  <si>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</si>
  <si>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</si>
  <si>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</si>
  <si>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</si>
  <si>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</si>
  <si>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</si>
  <si>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</si>
  <si>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</si>
  <si>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</si>
  <si>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</si>
  <si>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</si>
  <si>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</si>
  <si>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</si>
  <si>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</si>
  <si>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</si>
  <si>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</si>
  <si>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</si>
  <si>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</si>
  <si>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</si>
  <si>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</si>
  <si>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</si>
  <si>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</si>
  <si>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</si>
  <si>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</si>
  <si>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</si>
  <si>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</si>
  <si>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</si>
  <si>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</si>
  <si>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</si>
  <si>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</si>
  <si>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</si>
  <si>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</si>
  <si>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</si>
  <si>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</si>
  <si>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</si>
  <si>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</si>
  <si>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</si>
  <si>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</si>
  <si>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</si>
  <si>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</si>
  <si>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</si>
  <si>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</si>
  <si>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</si>
  <si>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</si>
  <si>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</si>
  <si>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</si>
  <si>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</si>
  <si>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</si>
  <si>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</si>
  <si>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</si>
  <si>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</si>
  <si>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</si>
  <si>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</si>
  <si>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</si>
  <si>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</si>
  <si>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</si>
  <si>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</si>
  <si>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</si>
  <si>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</si>
  <si>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</si>
  <si>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</si>
  <si>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</si>
  <si>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</si>
  <si>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</si>
  <si>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</si>
  <si>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</si>
  <si>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</si>
  <si>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</si>
  <si>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</si>
  <si>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</si>
  <si>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</si>
  <si>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</si>
  <si>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</si>
  <si>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</si>
  <si>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</si>
  <si>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</si>
  <si>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</si>
  <si>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</si>
  <si>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</si>
  <si>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</si>
  <si>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</si>
  <si>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</si>
  <si>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</si>
  <si>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</si>
  <si>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</si>
  <si>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</si>
  <si>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</si>
  <si>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</si>
  <si>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</si>
  <si>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</si>
  <si>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</si>
  <si>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</si>
  <si>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</si>
  <si>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</si>
  <si>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</si>
  <si>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</si>
  <si>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</si>
  <si>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</si>
  <si>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</si>
  <si>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</si>
  <si>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</si>
  <si>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</si>
  <si>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</si>
  <si>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</si>
  <si>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</si>
  <si>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</si>
  <si>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</si>
  <si>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</si>
  <si>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</si>
  <si>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</si>
  <si>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</si>
  <si>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</si>
  <si>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</si>
  <si>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</si>
  <si>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</si>
  <si>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</si>
  <si>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</si>
  <si>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</si>
  <si>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</si>
  <si>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</si>
  <si>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</si>
  <si>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</si>
  <si>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</si>
  <si>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</si>
  <si>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</si>
  <si>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</si>
  <si>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</si>
  <si>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</si>
  <si>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</si>
  <si>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</si>
  <si>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</si>
  <si>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</si>
  <si>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</si>
  <si>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</si>
  <si>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</si>
  <si>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</si>
  <si>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</si>
  <si>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</si>
  <si>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</si>
  <si>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</si>
  <si>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</si>
  <si>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</si>
  <si>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</si>
  <si>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</si>
  <si>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</si>
  <si>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</si>
  <si>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</si>
  <si>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</si>
  <si>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</si>
  <si>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</si>
  <si>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</si>
  <si>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</si>
  <si>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</si>
  <si>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</si>
  <si>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</si>
  <si>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</si>
  <si>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</si>
  <si>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</si>
  <si>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</si>
  <si>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</si>
  <si>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</si>
  <si>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</si>
  <si>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</si>
  <si>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</si>
  <si>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</si>
  <si>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</si>
  <si>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</si>
  <si>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</si>
  <si>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</si>
  <si>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</si>
  <si>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</si>
  <si>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</si>
  <si>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</si>
  <si>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</si>
  <si>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</si>
  <si>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</si>
  <si>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</si>
  <si>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</si>
  <si>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</si>
  <si>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</si>
  <si>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</si>
  <si>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</si>
  <si>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</si>
  <si>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</si>
  <si>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</si>
  <si>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</si>
  <si>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</si>
  <si>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</si>
  <si>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</si>
  <si>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</si>
  <si>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</si>
  <si>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</si>
  <si>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</si>
  <si>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</si>
  <si>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</si>
  <si>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</si>
  <si>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</si>
  <si>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</si>
  <si>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</si>
  <si>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</si>
  <si>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</si>
  <si>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</si>
  <si>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</si>
  <si>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</si>
  <si>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</si>
  <si>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</si>
  <si>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</si>
  <si>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</si>
  <si>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</si>
  <si>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</si>
  <si>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</si>
  <si>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</si>
  <si>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</si>
  <si>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</si>
  <si>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</si>
  <si>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</si>
  <si>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</si>
  <si>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</si>
  <si>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</si>
  <si>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</si>
  <si>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</si>
  <si>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</si>
  <si>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</si>
  <si>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</si>
  <si>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</si>
  <si>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</si>
  <si>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</si>
  <si>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</si>
  <si>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</si>
  <si>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</si>
  <si>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</si>
  <si>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</si>
  <si>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</si>
  <si>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</si>
  <si>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</si>
  <si>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</si>
  <si>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</si>
  <si>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</si>
  <si>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</si>
  <si>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</si>
  <si>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</si>
  <si>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</si>
  <si>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</si>
  <si>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</si>
  <si>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</si>
  <si>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</si>
  <si>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</si>
  <si>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</si>
  <si>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</si>
  <si>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</si>
  <si>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</si>
  <si>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</si>
  <si>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</si>
  <si>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</si>
  <si>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</si>
  <si>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</si>
  <si>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</si>
  <si>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</si>
  <si>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</si>
  <si>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</si>
  <si>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</si>
  <si>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</si>
  <si>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</si>
  <si>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</si>
  <si>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</si>
  <si>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</si>
  <si>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</si>
  <si>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</si>
  <si>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</si>
  <si>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</si>
  <si>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</si>
  <si>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</si>
  <si>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</si>
  <si>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</si>
  <si>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</si>
  <si>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</si>
  <si>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</si>
  <si>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</si>
  <si>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</si>
  <si>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</si>
  <si>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</si>
  <si>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</si>
  <si>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</si>
  <si>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</si>
  <si>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</si>
  <si>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</si>
  <si>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</si>
  <si>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</si>
  <si>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</si>
  <si>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</si>
  <si>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</si>
  <si>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</si>
  <si>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</si>
  <si>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</si>
  <si>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</si>
  <si>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</si>
  <si>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</si>
  <si>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</si>
  <si>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</si>
  <si>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</si>
  <si>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</si>
  <si>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</si>
  <si>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</si>
  <si>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</si>
  <si>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</si>
  <si>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</si>
  <si>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</si>
  <si>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</si>
  <si>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</si>
  <si>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</si>
  <si>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</si>
  <si>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</si>
  <si>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</si>
  <si>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</si>
  <si>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</si>
  <si>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</si>
  <si>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</si>
  <si>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</si>
  <si>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</si>
  <si>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</si>
  <si>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</si>
  <si>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</si>
  <si>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</si>
  <si>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</si>
  <si>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</si>
  <si>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</si>
  <si>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</si>
  <si>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</si>
  <si>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</si>
  <si>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</si>
  <si>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</si>
  <si>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</si>
  <si>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</si>
  <si>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</si>
  <si>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</si>
  <si>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</si>
  <si>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</si>
  <si>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</si>
  <si>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</si>
  <si>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</si>
  <si>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</si>
  <si>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</si>
  <si>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</si>
  <si>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</si>
  <si>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</si>
  <si>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</si>
  <si>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</si>
  <si>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</si>
  <si>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</si>
  <si>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</si>
  <si>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</si>
  <si>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</si>
  <si>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</si>
  <si>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</si>
  <si>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</si>
  <si>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</si>
  <si>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</si>
  <si>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</si>
  <si>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</si>
  <si>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</si>
  <si>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</si>
  <si>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</si>
  <si>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</si>
  <si>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</si>
  <si>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</si>
  <si>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</si>
  <si>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</si>
  <si>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</si>
  <si>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</si>
  <si>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</si>
  <si>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</si>
  <si>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</si>
  <si>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</si>
  <si>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</si>
  <si>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</si>
  <si>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</si>
  <si>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</si>
  <si>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</si>
  <si>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</si>
  <si>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</si>
  <si>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</si>
  <si>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</si>
  <si>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</si>
  <si>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</si>
  <si>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</si>
  <si>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</si>
  <si>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</si>
  <si>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</si>
  <si>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</si>
  <si>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</si>
  <si>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</si>
  <si>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</si>
  <si>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</si>
  <si>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</si>
  <si>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</si>
  <si>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</si>
  <si>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</si>
  <si>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</si>
  <si>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</si>
  <si>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</si>
  <si>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</si>
  <si>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</si>
  <si>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</si>
  <si>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</si>
  <si>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</si>
  <si>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</si>
  <si>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</si>
  <si>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</si>
  <si>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</si>
  <si>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</si>
  <si>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</si>
  <si>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</si>
  <si>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</si>
  <si>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</si>
  <si>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</si>
  <si>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</si>
  <si>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</si>
  <si>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</si>
  <si>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</si>
  <si>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</si>
  <si>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</si>
  <si>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</si>
  <si>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</si>
  <si>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</si>
  <si>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</si>
  <si>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</si>
  <si>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</si>
  <si>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</si>
  <si>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</si>
  <si>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</si>
  <si>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</si>
  <si>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</si>
  <si>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</si>
  <si>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</si>
  <si>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</si>
  <si>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</si>
  <si>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</si>
  <si>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</si>
  <si>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</si>
  <si>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</si>
  <si>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</si>
  <si>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</si>
  <si>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</si>
  <si>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</si>
  <si>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</si>
  <si>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</si>
  <si>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</si>
  <si>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</si>
  <si>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</si>
  <si>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</si>
  <si>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</si>
  <si>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</si>
  <si>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</si>
  <si>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</si>
  <si>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</si>
  <si>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</si>
  <si>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</si>
  <si>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</si>
  <si>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</si>
  <si>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</si>
  <si>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</si>
  <si>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</si>
  <si>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</si>
  <si>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</si>
  <si>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</si>
  <si>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</si>
  <si>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</si>
  <si>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</si>
  <si>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</si>
  <si>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</si>
  <si>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</si>
  <si>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</si>
  <si>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</si>
  <si>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</si>
  <si>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</si>
  <si>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</si>
  <si>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</si>
  <si>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</si>
  <si>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</si>
  <si>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</si>
  <si>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</si>
  <si>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</si>
  <si>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</si>
  <si>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</si>
  <si>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</si>
  <si>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</si>
  <si>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</si>
  <si>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</si>
  <si>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</si>
  <si>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</si>
  <si>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</si>
  <si>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</si>
  <si>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</si>
  <si>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</si>
  <si>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</si>
  <si>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</si>
  <si>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</si>
  <si>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</si>
  <si>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</si>
  <si>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</si>
  <si>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</si>
  <si>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</si>
  <si>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</si>
  <si>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</si>
  <si>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</si>
  <si>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</si>
  <si>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</si>
  <si>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</si>
  <si>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</si>
  <si>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</si>
  <si>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</si>
  <si>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</si>
  <si>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</si>
  <si>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</si>
  <si>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</si>
  <si>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</si>
  <si>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</si>
  <si>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</si>
  <si>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</si>
  <si>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</si>
  <si>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</si>
  <si>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</si>
  <si>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</si>
  <si>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</si>
  <si>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</si>
  <si>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</si>
  <si>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</si>
  <si>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</si>
  <si>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</si>
  <si>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</si>
  <si>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</si>
  <si>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</si>
  <si>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</si>
  <si>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</si>
  <si>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</si>
  <si>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</si>
  <si>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</si>
  <si>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</si>
  <si>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</si>
  <si>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</si>
  <si>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</si>
  <si>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</si>
  <si>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</si>
  <si>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</si>
  <si>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</si>
  <si>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</si>
  <si>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</si>
  <si>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</si>
  <si>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</si>
  <si>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</si>
  <si>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</si>
  <si>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</si>
  <si>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</si>
  <si>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</si>
  <si>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</si>
  <si>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</si>
  <si>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</si>
  <si>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</si>
  <si>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</si>
  <si>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</si>
  <si>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</si>
  <si>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</si>
  <si>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</si>
  <si>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</si>
  <si>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</si>
  <si>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</si>
  <si>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</si>
  <si>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</si>
  <si>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</si>
  <si>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</si>
  <si>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</si>
  <si>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</si>
  <si>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</si>
  <si>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</si>
  <si>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</si>
  <si>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</si>
  <si>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</si>
  <si>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</si>
  <si>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</si>
  <si>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</si>
  <si>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</si>
  <si>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</si>
  <si>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</si>
  <si>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</si>
  <si>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</si>
  <si>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</si>
  <si>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</si>
  <si>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</si>
  <si>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</si>
  <si>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</si>
  <si>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</si>
  <si>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</si>
  <si>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</si>
  <si>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</si>
  <si>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</si>
  <si>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</si>
  <si>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</si>
  <si>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</si>
  <si>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</si>
  <si>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</si>
  <si>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</si>
  <si>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</si>
  <si>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</si>
  <si>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</si>
  <si>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</si>
  <si>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</si>
  <si>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</si>
  <si>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</si>
  <si>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</si>
  <si>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</si>
  <si>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</si>
  <si>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</si>
  <si>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</si>
  <si>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</si>
  <si>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</si>
  <si>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</si>
  <si>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</si>
  <si>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</si>
  <si>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</si>
  <si>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</si>
  <si>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</si>
  <si>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</si>
  <si>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</si>
  <si>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</si>
  <si>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</si>
  <si>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</si>
  <si>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</si>
  <si>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</si>
  <si>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</si>
  <si>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</si>
  <si>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</si>
  <si>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</si>
  <si>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</si>
  <si>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</si>
  <si>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</si>
  <si>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</si>
  <si>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</si>
  <si>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</si>
  <si>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</si>
  <si>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</si>
  <si>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</si>
  <si>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</si>
  <si>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</si>
  <si>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</si>
  <si>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</si>
  <si>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</si>
  <si>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</si>
  <si>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</si>
  <si>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</si>
  <si>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</si>
  <si>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</si>
  <si>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</si>
  <si>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</si>
  <si>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</si>
  <si>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</si>
  <si>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</si>
  <si>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</si>
  <si>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</si>
  <si>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</si>
  <si>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</si>
  <si>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</si>
  <si>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</si>
  <si>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</si>
  <si>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</si>
  <si>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</si>
  <si>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</si>
  <si>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</si>
  <si>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</si>
  <si>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</si>
  <si>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</si>
  <si>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</si>
  <si>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</si>
  <si>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</si>
  <si>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</si>
  <si>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</si>
  <si>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</si>
  <si>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</si>
  <si>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</si>
  <si>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</si>
  <si>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</si>
  <si>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</si>
  <si>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</si>
  <si>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</si>
  <si>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</si>
  <si>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</si>
  <si>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</si>
  <si>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</si>
  <si>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</si>
  <si>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</si>
  <si>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</si>
  <si>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</si>
  <si>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</si>
  <si>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</si>
  <si>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</si>
  <si>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</si>
  <si>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</si>
  <si>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</si>
  <si>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</si>
  <si>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</si>
  <si>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</si>
  <si>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</si>
  <si>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</si>
  <si>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</si>
  <si>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</si>
  <si>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</si>
  <si>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</si>
  <si>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</si>
  <si>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</si>
  <si>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</si>
  <si>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</si>
  <si>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</si>
  <si>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</si>
  <si>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</si>
  <si>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</si>
  <si>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</si>
  <si>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</si>
  <si>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</si>
  <si>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</si>
  <si>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</si>
  <si>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</si>
  <si>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</si>
  <si>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</si>
  <si>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</si>
  <si>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</si>
  <si>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</si>
  <si>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</si>
  <si>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</si>
  <si>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</si>
  <si>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</si>
  <si>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</si>
  <si>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</si>
  <si>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</si>
  <si>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</si>
  <si>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</si>
  <si>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</si>
  <si>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</si>
  <si>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</si>
  <si>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</si>
  <si>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</si>
  <si>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</si>
  <si>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</si>
  <si>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</si>
  <si>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</si>
  <si>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</si>
  <si>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</si>
  <si>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</si>
  <si>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</si>
  <si>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</si>
  <si>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</si>
  <si>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</si>
  <si>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</si>
  <si>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</si>
  <si>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</si>
  <si>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</si>
  <si>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</si>
  <si>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</si>
  <si>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</si>
  <si>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</si>
  <si>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</si>
  <si>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</si>
  <si>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</si>
  <si>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</si>
  <si>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</si>
  <si>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</si>
  <si>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</si>
  <si>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</si>
  <si>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</si>
  <si>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</si>
  <si>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</si>
  <si>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</si>
  <si>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</si>
  <si>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</si>
  <si>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</si>
  <si>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</si>
  <si>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</si>
  <si>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</si>
  <si>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</si>
  <si>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</si>
  <si>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</si>
  <si>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</si>
  <si>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</si>
  <si>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</si>
  <si>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</si>
  <si>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</si>
  <si>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</si>
  <si>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</si>
  <si>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</si>
  <si>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</si>
  <si>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</si>
  <si>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</si>
  <si>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</si>
  <si>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</si>
  <si>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</si>
  <si>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</si>
  <si>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</si>
  <si>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</si>
  <si>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</si>
  <si>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</si>
  <si>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</si>
  <si>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</si>
  <si>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</si>
  <si>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</si>
  <si>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</si>
  <si>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</si>
  <si>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</si>
  <si>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</si>
  <si>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</si>
  <si>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</si>
  <si>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</si>
  <si>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</si>
  <si>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</si>
  <si>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</si>
  <si>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</si>
  <si>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</si>
  <si>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</si>
  <si>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</si>
  <si>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</si>
  <si>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</si>
  <si>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</si>
  <si>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</si>
  <si>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</si>
  <si>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</si>
  <si>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</si>
  <si>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</si>
  <si>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</si>
  <si>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</si>
  <si>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</si>
  <si>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</si>
  <si>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</si>
  <si>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</si>
  <si>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</si>
  <si>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</si>
  <si>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</si>
  <si>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</si>
  <si>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</si>
  <si>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</si>
  <si>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</si>
  <si>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</si>
  <si>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</si>
  <si>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</si>
  <si>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</si>
  <si>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</si>
  <si>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</si>
  <si>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</si>
  <si>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</si>
  <si>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</si>
  <si>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</si>
  <si>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</si>
  <si>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</si>
  <si>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</si>
  <si>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</si>
  <si>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</si>
  <si>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</si>
  <si>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</si>
  <si>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</si>
  <si>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</si>
  <si>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</si>
  <si>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</si>
  <si>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</si>
  <si>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</si>
  <si>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</si>
  <si>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</si>
  <si>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</si>
  <si>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</si>
  <si>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</si>
  <si>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</si>
  <si>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</si>
  <si>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</si>
  <si>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</si>
  <si>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</si>
  <si>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</si>
  <si>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</si>
  <si>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</si>
  <si>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</si>
  <si>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</si>
  <si>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</si>
  <si>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</si>
  <si>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</si>
  <si>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</si>
  <si>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</si>
  <si>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</si>
  <si>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</si>
  <si>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</si>
  <si>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</si>
  <si>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</si>
  <si>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</si>
  <si>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</si>
  <si>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</si>
  <si>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</si>
  <si>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</si>
  <si>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</si>
  <si>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</si>
  <si>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</si>
  <si>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</si>
  <si>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</si>
  <si>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</si>
  <si>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</si>
  <si>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</si>
  <si>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</si>
  <si>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</si>
  <si>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</si>
  <si>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</si>
  <si>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</si>
  <si>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</si>
  <si>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</si>
  <si>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</si>
  <si>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</si>
  <si>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</si>
  <si>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</si>
  <si>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</si>
  <si>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</si>
  <si>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</si>
  <si>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</si>
  <si>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</si>
  <si>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</si>
  <si>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</si>
  <si>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</si>
  <si>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</si>
  <si>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</si>
  <si>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</si>
  <si>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</si>
  <si>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</si>
  <si>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</si>
  <si>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</si>
  <si>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</si>
  <si>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</si>
  <si>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</si>
  <si>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</si>
  <si>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</si>
  <si>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</si>
  <si>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</si>
  <si>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</si>
  <si>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</si>
  <si>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</si>
  <si>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</si>
  <si>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</si>
  <si>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</si>
  <si>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</si>
  <si>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</si>
  <si>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</si>
  <si>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</si>
  <si>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</si>
  <si>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</si>
  <si>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</si>
  <si>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</si>
  <si>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</si>
  <si>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</si>
  <si>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</si>
  <si>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</si>
  <si>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</si>
  <si>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</si>
  <si>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</si>
  <si>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</si>
  <si>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</si>
  <si>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</si>
  <si>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</si>
  <si>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</si>
  <si>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</si>
  <si>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</si>
  <si>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</si>
  <si>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</si>
  <si>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</si>
  <si>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</si>
  <si>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</si>
  <si>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</si>
  <si>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</si>
  <si>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</si>
  <si>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</si>
  <si>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</si>
  <si>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</si>
  <si>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</si>
  <si>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</si>
  <si>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</si>
  <si>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</si>
  <si>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</si>
  <si>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</si>
  <si>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</si>
  <si>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</si>
  <si>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</si>
  <si>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</si>
  <si>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</si>
  <si>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</si>
  <si>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</si>
  <si>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</si>
  <si>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</si>
  <si>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</si>
  <si>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</si>
  <si>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</si>
  <si>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</si>
  <si>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</si>
  <si>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</si>
  <si>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</si>
  <si>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</si>
  <si>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</si>
  <si>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</si>
  <si>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</si>
  <si>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</si>
  <si>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</si>
  <si>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</si>
  <si>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</si>
  <si>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</si>
  <si>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</si>
  <si>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</si>
  <si>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</si>
  <si>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</si>
  <si>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</si>
  <si>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</si>
  <si>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</si>
  <si>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</si>
  <si>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</si>
  <si>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</si>
  <si>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</si>
  <si>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</si>
  <si>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</si>
  <si>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</si>
  <si>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</si>
  <si>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</si>
  <si>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</si>
  <si>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</si>
  <si>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</si>
  <si>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</si>
  <si>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</si>
  <si>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</si>
  <si>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</si>
  <si>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</si>
  <si>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</si>
  <si>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</si>
  <si>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</si>
  <si>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</si>
  <si>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</si>
  <si>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</si>
  <si>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</si>
  <si>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</si>
  <si>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</si>
  <si>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</si>
  <si>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</si>
  <si>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</si>
  <si>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</si>
  <si>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</si>
  <si>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</si>
  <si>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</si>
  <si>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</si>
  <si>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</si>
  <si>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</si>
  <si>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</si>
  <si>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</si>
  <si>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</si>
  <si>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</si>
  <si>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</si>
  <si>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</si>
  <si>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</si>
  <si>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</si>
  <si>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</si>
  <si>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</si>
  <si>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</si>
  <si>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</si>
  <si>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</si>
  <si>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</si>
  <si>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</si>
  <si>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</si>
  <si>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</si>
  <si>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</si>
  <si>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</si>
  <si>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</si>
  <si>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</si>
  <si>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</si>
  <si>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</si>
  <si>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</si>
  <si>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</si>
  <si>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</si>
  <si>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</si>
  <si>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</si>
  <si>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</si>
  <si>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</si>
  <si>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</si>
  <si>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</si>
  <si>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</si>
  <si>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</si>
  <si>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</si>
  <si>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</si>
  <si>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</si>
  <si>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</si>
  <si>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</si>
  <si>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</si>
  <si>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</si>
  <si>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</si>
  <si>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</si>
  <si>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</si>
  <si>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</si>
  <si>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</si>
  <si>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</si>
  <si>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</si>
  <si>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</si>
  <si>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</si>
  <si>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</si>
  <si>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</si>
  <si>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</si>
  <si>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</si>
  <si>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</si>
  <si>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</si>
  <si>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</si>
  <si>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</si>
  <si>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</si>
  <si>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</si>
  <si>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</si>
  <si>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</si>
  <si>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</si>
  <si>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</si>
  <si>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</si>
  <si>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</si>
  <si>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</si>
  <si>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</si>
  <si>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</si>
  <si>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</si>
  <si>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</si>
  <si>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</si>
  <si>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</si>
  <si>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</si>
  <si>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</si>
  <si>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</si>
  <si>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</si>
  <si>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</si>
  <si>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</si>
  <si>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</si>
  <si>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</si>
  <si>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</si>
  <si>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</si>
  <si>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</si>
  <si>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</si>
  <si>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</si>
  <si>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</si>
  <si>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</si>
  <si>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</si>
  <si>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</si>
  <si>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</si>
  <si>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</si>
  <si>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</si>
  <si>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</si>
  <si>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</si>
  <si>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</si>
  <si>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</si>
  <si>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</si>
  <si>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</si>
  <si>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</si>
  <si>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</si>
  <si>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</si>
  <si>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</si>
  <si>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</si>
  <si>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</si>
  <si>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</si>
  <si>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</si>
  <si>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</si>
  <si>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</si>
  <si>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</si>
  <si>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</si>
  <si>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</si>
  <si>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</si>
  <si>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</si>
  <si>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</si>
  <si>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</si>
  <si>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</si>
  <si>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</si>
  <si>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</si>
  <si>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</si>
  <si>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</si>
  <si>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</si>
  <si>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</si>
  <si>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</si>
  <si>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</si>
  <si>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</si>
  <si>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</si>
  <si>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</si>
  <si>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</si>
  <si>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</si>
  <si>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</si>
  <si>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</si>
  <si>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</si>
  <si>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</si>
  <si>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</si>
  <si>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</si>
  <si>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</si>
  <si>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</si>
  <si>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</si>
  <si>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</si>
  <si>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</si>
  <si>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</si>
  <si>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</si>
  <si>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</si>
  <si>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</si>
  <si>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</si>
  <si>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</si>
  <si>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</si>
  <si>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</si>
  <si>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</si>
  <si>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</si>
  <si>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</si>
  <si>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</si>
  <si>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</si>
  <si>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</si>
  <si>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</si>
  <si>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</si>
  <si>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</si>
  <si>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</si>
  <si>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</si>
  <si>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</si>
  <si>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</si>
  <si>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</si>
  <si>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</si>
  <si>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</si>
  <si>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</si>
  <si>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</si>
  <si>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</si>
  <si>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</si>
  <si>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</si>
  <si>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</si>
  <si>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</si>
  <si>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</si>
  <si>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</si>
  <si>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</si>
  <si>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</si>
  <si>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</si>
  <si>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</si>
  <si>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</si>
  <si>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</si>
  <si>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</si>
  <si>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</si>
  <si>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</si>
  <si>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</si>
  <si>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</si>
  <si>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</si>
  <si>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</si>
  <si>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</si>
  <si>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</si>
  <si>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</si>
  <si>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</si>
  <si>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</si>
  <si>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</si>
  <si>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</si>
  <si>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</si>
  <si>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</si>
  <si>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</si>
  <si>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</si>
  <si>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</si>
  <si>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</si>
  <si>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</si>
  <si>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</si>
  <si>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</si>
  <si>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</si>
  <si>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</si>
  <si>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</si>
  <si>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</si>
  <si>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</si>
  <si>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</si>
  <si>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</si>
  <si>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</si>
  <si>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</si>
  <si>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</si>
  <si>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</si>
  <si>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</si>
  <si>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</si>
  <si>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</si>
  <si>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</si>
  <si>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</si>
  <si>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</si>
  <si>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</si>
  <si>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</si>
  <si>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</si>
  <si>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</si>
  <si>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</si>
  <si>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</si>
  <si>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</si>
  <si>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</si>
  <si>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</si>
  <si>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</si>
  <si>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</si>
  <si>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</si>
  <si>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</si>
  <si>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</si>
  <si>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</si>
  <si>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</si>
  <si>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</si>
  <si>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</si>
  <si>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</si>
  <si>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</si>
  <si>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</si>
  <si>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</si>
  <si>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</si>
  <si>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</si>
  <si>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</si>
  <si>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</si>
  <si>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</si>
  <si>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</si>
  <si>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</si>
  <si>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</si>
  <si>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</si>
  <si>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</si>
  <si>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</si>
  <si>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</si>
  <si>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</si>
  <si>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</si>
  <si>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</si>
  <si>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</si>
  <si>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</si>
  <si>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</si>
  <si>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</si>
  <si>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</si>
  <si>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</si>
  <si>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</si>
  <si>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</si>
  <si>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</si>
  <si>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</si>
  <si>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</si>
  <si>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</si>
  <si>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</si>
  <si>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</si>
  <si>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</si>
  <si>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</si>
  <si>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</si>
  <si>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</si>
  <si>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</si>
  <si>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</si>
  <si>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</si>
  <si>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</si>
  <si>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</si>
  <si>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</si>
  <si>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</si>
  <si>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</si>
  <si>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</si>
  <si>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</si>
  <si>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</si>
  <si>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</si>
  <si>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</si>
  <si>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</si>
  <si>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</si>
  <si>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</si>
  <si>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</si>
  <si>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</si>
  <si>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</si>
  <si>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</si>
  <si>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</si>
  <si>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</si>
  <si>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</si>
  <si>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</si>
  <si>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</si>
  <si>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</si>
  <si>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</si>
  <si>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</si>
  <si>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</si>
  <si>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</si>
  <si>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</si>
  <si>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</si>
  <si>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</si>
  <si>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</si>
  <si>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</si>
  <si>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</si>
  <si>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</si>
  <si>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</si>
  <si>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</si>
  <si>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</si>
  <si>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</si>
  <si>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</si>
  <si>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</si>
  <si>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</si>
  <si>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</si>
  <si>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</si>
  <si>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</si>
  <si>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</si>
  <si>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</si>
  <si>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</si>
  <si>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</si>
  <si>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</si>
  <si>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</si>
  <si>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</si>
  <si>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</si>
  <si>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</si>
  <si>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</si>
  <si>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</si>
  <si>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</si>
  <si>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</si>
  <si>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</si>
  <si>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</si>
  <si>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</si>
  <si>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</si>
  <si>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</si>
  <si>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</si>
  <si>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</si>
  <si>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</si>
  <si>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</si>
  <si>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</si>
  <si>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</si>
  <si>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</si>
  <si>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</si>
  <si>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</si>
  <si>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</si>
  <si>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</si>
  <si>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</si>
  <si>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</si>
  <si>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</si>
  <si>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</si>
  <si>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</si>
  <si>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</si>
  <si>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</si>
  <si>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</si>
  <si>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</si>
  <si>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</si>
  <si>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</si>
  <si>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</si>
  <si>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</si>
  <si>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</si>
  <si>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</si>
  <si>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</si>
  <si>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</si>
  <si>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</si>
  <si>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</si>
  <si>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</si>
  <si>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</si>
  <si>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</si>
  <si>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</si>
  <si>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</si>
  <si>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</si>
  <si>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</si>
  <si>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</si>
  <si>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</si>
  <si>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</si>
  <si>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</si>
  <si>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</si>
  <si>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</si>
  <si>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</si>
  <si>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</si>
  <si>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</si>
  <si>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</si>
  <si>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</si>
  <si>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</si>
  <si>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</si>
  <si>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</si>
  <si>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</si>
  <si>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</si>
  <si>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</si>
  <si>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</si>
  <si>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</si>
  <si>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</si>
  <si>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</si>
  <si>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</si>
  <si>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</si>
  <si>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</si>
  <si>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</si>
  <si>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</si>
  <si>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</si>
  <si>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</si>
  <si>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</si>
  <si>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</si>
  <si>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</si>
  <si>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</si>
  <si>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</si>
  <si>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</si>
  <si>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</si>
  <si>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</si>
  <si>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</si>
  <si>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</si>
  <si>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</si>
  <si>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</si>
  <si>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</si>
  <si>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</si>
  <si>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</si>
  <si>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</si>
  <si>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</si>
  <si>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</si>
  <si>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</si>
  <si>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</si>
  <si>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</si>
  <si>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</si>
  <si>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</si>
  <si>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</si>
  <si>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</si>
  <si>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</si>
  <si>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</si>
  <si>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</si>
  <si>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</si>
  <si>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</si>
  <si>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</si>
  <si>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</si>
  <si>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</si>
  <si>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</si>
  <si>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</si>
  <si>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</si>
  <si>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</si>
  <si>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</si>
  <si>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</si>
  <si>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</si>
  <si>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</si>
  <si>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</si>
  <si>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</si>
  <si>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</si>
  <si>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</si>
  <si>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</si>
  <si>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</si>
  <si>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</si>
  <si>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</si>
  <si>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</si>
  <si>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</si>
  <si>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</si>
  <si>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</si>
  <si>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</si>
  <si>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</si>
  <si>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</si>
  <si>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</si>
  <si>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</si>
  <si>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</si>
  <si>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</si>
  <si>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</si>
  <si>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</si>
  <si>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</si>
  <si>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</si>
  <si>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</si>
  <si>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</si>
  <si>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</si>
  <si>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</si>
  <si>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</si>
  <si>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</si>
  <si>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</si>
  <si>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</si>
  <si>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</si>
  <si>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</si>
  <si>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</si>
  <si>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</si>
  <si>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</si>
  <si>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</si>
  <si>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</si>
  <si>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</si>
  <si>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</si>
  <si>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</si>
  <si>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</si>
  <si>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</si>
  <si>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</si>
  <si>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</si>
  <si>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</si>
  <si>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</si>
  <si>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</si>
  <si>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</si>
  <si>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</si>
  <si>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</si>
  <si>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</si>
  <si>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</si>
  <si>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</si>
  <si>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</si>
  <si>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</si>
  <si>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</si>
  <si>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</si>
  <si>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</si>
  <si>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</si>
  <si>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</si>
  <si>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</si>
  <si>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</si>
  <si>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</si>
  <si>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</si>
  <si>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</si>
  <si>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</si>
  <si>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</si>
  <si>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</si>
  <si>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</si>
  <si>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</si>
  <si>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</si>
  <si>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</si>
  <si>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</si>
  <si>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</si>
  <si>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</si>
  <si>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</si>
  <si>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</si>
  <si>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</si>
  <si>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</si>
  <si>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</si>
  <si>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</si>
  <si>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</si>
  <si>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</si>
  <si>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</si>
  <si>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</si>
  <si>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</si>
  <si>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</si>
  <si>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</si>
  <si>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</si>
  <si>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</si>
  <si>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</si>
  <si>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</si>
  <si>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</si>
  <si>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</si>
  <si>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</si>
  <si>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</si>
  <si>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</si>
  <si>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</si>
  <si>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</si>
  <si>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</si>
  <si>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</si>
  <si>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</si>
  <si>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</si>
  <si>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</si>
  <si>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</si>
  <si>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</si>
  <si>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</si>
  <si>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</si>
  <si>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</si>
  <si>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</si>
  <si>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</si>
  <si>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</si>
  <si>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</si>
  <si>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</si>
  <si>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</si>
  <si>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</si>
  <si>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</si>
  <si>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</si>
  <si>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</si>
  <si>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</si>
  <si>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</si>
  <si>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</si>
  <si>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</si>
  <si>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</si>
  <si>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</si>
  <si>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</si>
  <si>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</si>
  <si>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</si>
  <si>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</si>
  <si>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</si>
  <si>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</si>
  <si>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</si>
  <si>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</si>
  <si>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</si>
  <si>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</si>
  <si>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</si>
  <si>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</si>
  <si>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</si>
  <si>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</si>
  <si>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</si>
  <si>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</si>
  <si>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</si>
  <si>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</si>
  <si>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</si>
  <si>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</si>
  <si>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</si>
  <si>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</si>
  <si>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</si>
  <si>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</si>
  <si>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</si>
  <si>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</si>
  <si>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</si>
  <si>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</si>
  <si>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</si>
  <si>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</si>
  <si>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</si>
  <si>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</si>
  <si>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</si>
  <si>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</si>
  <si>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</si>
  <si>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</si>
  <si>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</si>
  <si>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</si>
  <si>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</si>
  <si>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</si>
  <si>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</si>
  <si>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</si>
  <si>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</si>
  <si>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</si>
  <si>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</si>
  <si>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</si>
  <si>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</si>
  <si>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</si>
  <si>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</si>
  <si>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</si>
  <si>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</si>
  <si>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</si>
  <si>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</si>
  <si>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</si>
  <si>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</si>
  <si>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</si>
  <si>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</si>
  <si>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</si>
  <si>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</si>
  <si>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</si>
  <si>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</si>
  <si>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</si>
  <si>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</si>
  <si>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</si>
  <si>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</si>
  <si>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</si>
  <si>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</si>
  <si>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</si>
  <si>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</si>
  <si>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</si>
  <si>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</si>
  <si>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</si>
  <si>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</si>
  <si>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</si>
  <si>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</si>
  <si>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</si>
  <si>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</si>
  <si>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</si>
  <si>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</si>
  <si>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</si>
  <si>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</si>
  <si>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</si>
  <si>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</si>
  <si>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</si>
  <si>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</si>
  <si>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</si>
  <si>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</si>
  <si>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</si>
  <si>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</si>
  <si>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</si>
  <si>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</si>
  <si>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</si>
  <si>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</si>
  <si>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</si>
  <si>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</si>
  <si>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</si>
  <si>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</si>
  <si>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</si>
  <si>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</si>
  <si>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</si>
  <si>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</si>
  <si>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</si>
  <si>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</si>
  <si>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</si>
  <si>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</si>
  <si>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</si>
  <si>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</si>
  <si>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</si>
  <si>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</si>
  <si>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</si>
  <si>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</si>
  <si>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</si>
  <si>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</si>
  <si>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</si>
  <si>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</si>
  <si>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</si>
  <si>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</si>
  <si>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</si>
  <si>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</si>
  <si>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</si>
  <si>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</si>
  <si>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</si>
  <si>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</si>
  <si>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</si>
  <si>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</si>
  <si>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</si>
  <si>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</si>
  <si>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</si>
  <si>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</si>
  <si>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</si>
  <si>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</si>
  <si>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</si>
  <si>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</si>
  <si>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</si>
  <si>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</si>
  <si>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</si>
  <si>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</si>
  <si>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</si>
  <si>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</si>
  <si>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</si>
  <si>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</si>
  <si>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</si>
  <si>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</si>
  <si>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</si>
  <si>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</si>
  <si>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</si>
  <si>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</si>
  <si>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</si>
  <si>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</si>
  <si>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</si>
  <si>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</si>
  <si>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</si>
  <si>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</si>
  <si>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</si>
  <si>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</si>
  <si>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</si>
  <si>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</si>
  <si>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</si>
  <si>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</si>
  <si>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</si>
  <si>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</si>
  <si>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</si>
  <si>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</si>
  <si>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</si>
  <si>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</si>
  <si>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</si>
  <si>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</si>
  <si>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</si>
  <si>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</si>
  <si>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</si>
  <si>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</si>
  <si>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</si>
  <si>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</si>
  <si>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</si>
  <si>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</si>
  <si>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</si>
  <si>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</si>
  <si>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</si>
  <si>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</si>
  <si>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</si>
  <si>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</si>
  <si>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</si>
  <si>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</si>
  <si>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</si>
  <si>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</si>
  <si>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</si>
  <si>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</si>
  <si>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</si>
  <si>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</si>
  <si>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</si>
  <si>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</si>
  <si>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</si>
  <si>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</si>
  <si>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</si>
  <si>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</si>
  <si>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</si>
  <si>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</si>
  <si>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</si>
  <si>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</si>
  <si>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</si>
  <si>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</si>
  <si>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</si>
  <si>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</si>
  <si>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</si>
  <si>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</si>
  <si>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</si>
  <si>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</si>
  <si>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</si>
  <si>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</si>
  <si>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</si>
  <si>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</si>
  <si>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</si>
  <si>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</si>
  <si>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</si>
  <si>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</si>
  <si>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</si>
  <si>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</si>
  <si>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</si>
  <si>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</si>
  <si>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</si>
  <si>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</si>
  <si>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</si>
  <si>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</si>
  <si>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</si>
  <si>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</si>
  <si>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</si>
  <si>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</si>
  <si>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</si>
  <si>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</si>
  <si>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</si>
  <si>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</si>
  <si>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</si>
  <si>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</si>
  <si>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</si>
  <si>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</si>
  <si>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</si>
  <si>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</si>
  <si>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</si>
  <si>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</si>
  <si>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</si>
  <si>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</si>
  <si>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</si>
  <si>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</si>
  <si>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</si>
  <si>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</si>
  <si>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</si>
  <si>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</si>
  <si>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</si>
  <si>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</si>
  <si>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</si>
  <si>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</si>
  <si>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</si>
  <si>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</si>
  <si>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</si>
  <si>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</si>
  <si>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</si>
  <si>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</si>
  <si>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</si>
  <si>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</si>
  <si>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</si>
  <si>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</si>
  <si>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</si>
  <si>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</si>
  <si>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</si>
  <si>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</si>
  <si>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</si>
  <si>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</si>
  <si>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</si>
  <si>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</si>
  <si>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</si>
  <si>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</si>
  <si>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</si>
  <si>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</si>
  <si>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</si>
  <si>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</si>
  <si>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</si>
  <si>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</si>
  <si>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</si>
  <si>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</si>
  <si>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</si>
  <si>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</si>
  <si>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</si>
  <si>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</si>
  <si>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</si>
  <si>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</si>
  <si>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</si>
  <si>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</si>
  <si>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</si>
  <si>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</si>
  <si>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</si>
  <si>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</si>
  <si>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</si>
  <si>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</si>
  <si>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</si>
  <si>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</si>
  <si>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</si>
  <si>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</si>
  <si>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</si>
  <si>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</si>
  <si>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</si>
  <si>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</si>
  <si>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</si>
  <si>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</si>
  <si>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</si>
  <si>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</si>
  <si>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</si>
  <si>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</si>
  <si>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</si>
  <si>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</si>
  <si>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</si>
  <si>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</si>
  <si>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</si>
  <si>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</si>
  <si>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</si>
  <si>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</si>
  <si>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</si>
  <si>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</si>
  <si>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</si>
  <si>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</si>
  <si>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</si>
  <si>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</si>
  <si>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</si>
  <si>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</si>
  <si>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</si>
  <si>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</si>
  <si>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</si>
  <si>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</si>
  <si>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</si>
  <si>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</si>
  <si>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</si>
  <si>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</si>
  <si>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</si>
  <si>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</si>
  <si>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</si>
  <si>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</si>
  <si>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</si>
  <si>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</si>
  <si>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</si>
  <si>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</si>
  <si>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</si>
  <si>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</si>
  <si>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</si>
  <si>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</si>
  <si>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</si>
  <si>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</si>
  <si>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</si>
  <si>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</si>
  <si>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</si>
  <si>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</si>
  <si>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</si>
  <si>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</si>
  <si>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</si>
  <si>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</si>
  <si>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</si>
  <si>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</si>
  <si>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</si>
  <si>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</si>
  <si>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</si>
  <si>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</si>
  <si>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</si>
  <si>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</si>
  <si>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</si>
  <si>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</si>
  <si>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</si>
  <si>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</si>
  <si>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</si>
  <si>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</si>
  <si>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</si>
  <si>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</si>
  <si>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</si>
  <si>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</si>
  <si>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</si>
  <si>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</si>
  <si>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</si>
  <si>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</si>
  <si>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</si>
  <si>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</si>
  <si>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</si>
  <si>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</si>
  <si>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</si>
  <si>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</si>
  <si>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</si>
  <si>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</si>
  <si>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</si>
  <si>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</si>
  <si>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</si>
  <si>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</si>
  <si>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</si>
  <si>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</si>
  <si>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</si>
  <si>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</si>
  <si>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</si>
  <si>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</si>
  <si>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</si>
  <si>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</si>
  <si>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</si>
  <si>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</si>
  <si>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</si>
  <si>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</si>
  <si>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</si>
  <si>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</si>
  <si>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</si>
  <si>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</si>
  <si>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</si>
  <si>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</si>
  <si>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</si>
  <si>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</si>
  <si>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</si>
  <si>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</si>
  <si>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</si>
  <si>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</si>
  <si>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</si>
  <si>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</si>
  <si>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</si>
  <si>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</si>
  <si>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</si>
  <si>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</si>
  <si>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</si>
  <si>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</si>
  <si>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</si>
  <si>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</si>
  <si>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</si>
  <si>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</si>
  <si>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</si>
  <si>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</si>
  <si>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</si>
  <si>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</si>
  <si>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</si>
  <si>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</si>
  <si>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</si>
  <si>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</si>
  <si>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</si>
  <si>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</si>
  <si>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</si>
  <si>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</si>
  <si>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</si>
  <si>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</si>
  <si>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</si>
  <si>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</si>
  <si>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</si>
  <si>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</si>
  <si>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</si>
  <si>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</si>
  <si>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</si>
  <si>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</si>
  <si>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</si>
  <si>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</si>
  <si>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</si>
  <si>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</si>
  <si>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</si>
  <si>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</si>
  <si>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</si>
  <si>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</si>
  <si>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</si>
  <si>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</si>
  <si>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</si>
  <si>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</si>
  <si>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</si>
  <si>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</si>
  <si>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</si>
  <si>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</si>
  <si>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</si>
  <si>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</si>
  <si>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</si>
  <si>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</si>
  <si>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</si>
  <si>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</si>
  <si>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</si>
  <si>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</si>
  <si>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</si>
  <si>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</si>
  <si>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</si>
  <si>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</si>
  <si>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</si>
  <si>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</si>
  <si>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</si>
  <si>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</si>
  <si>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</si>
  <si>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</si>
  <si>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</si>
  <si>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</si>
  <si>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</si>
  <si>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</si>
  <si>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</si>
  <si>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</si>
  <si>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</si>
  <si>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</si>
  <si>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</si>
  <si>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</si>
  <si>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</si>
  <si>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</si>
  <si>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</si>
  <si>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</si>
  <si>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</si>
  <si>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</si>
  <si>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</si>
  <si>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</si>
  <si>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</si>
  <si>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</si>
  <si>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</si>
  <si>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</si>
  <si>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</si>
  <si>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</si>
  <si>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</si>
  <si>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</si>
  <si>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</si>
  <si>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</si>
  <si>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</si>
  <si>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</si>
  <si>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</si>
  <si>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</si>
  <si>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</si>
  <si>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</si>
  <si>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</si>
  <si>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</si>
  <si>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</si>
  <si>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</si>
  <si>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</si>
  <si>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</si>
  <si>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</si>
  <si>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</si>
  <si>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</si>
  <si>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</si>
  <si>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</si>
  <si>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</si>
  <si>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</si>
  <si>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</si>
  <si>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</si>
  <si>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</si>
  <si>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</si>
  <si>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</si>
  <si>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</si>
  <si>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</si>
  <si>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</si>
  <si>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</si>
  <si>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</si>
  <si>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</si>
  <si>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</si>
  <si>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</si>
  <si>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</si>
  <si>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</si>
  <si>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</si>
  <si>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</si>
  <si>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</si>
  <si>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</si>
  <si>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</si>
  <si>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</si>
  <si>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</si>
  <si>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</si>
  <si>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</si>
  <si>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</si>
  <si>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</si>
  <si>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</si>
  <si>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</si>
  <si>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</si>
  <si>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</si>
  <si>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</si>
  <si>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</si>
  <si>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</si>
  <si>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</si>
  <si>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</si>
  <si>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</si>
  <si>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</si>
  <si>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</si>
  <si>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</si>
  <si>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</si>
  <si>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</si>
  <si>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</si>
  <si>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</si>
  <si>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</si>
  <si>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</si>
  <si>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</si>
  <si>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</si>
  <si>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</si>
  <si>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</si>
  <si>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</si>
  <si>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</si>
  <si>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</si>
  <si>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</si>
  <si>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</si>
  <si>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</si>
  <si>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</si>
  <si>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</si>
  <si>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</si>
  <si>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</si>
  <si>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</si>
  <si>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</si>
  <si>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</si>
  <si>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</si>
  <si>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</si>
  <si>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</si>
  <si>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</si>
  <si>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</si>
  <si>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</si>
  <si>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</si>
  <si>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</si>
  <si>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</si>
  <si>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</si>
  <si>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</si>
  <si>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</si>
  <si>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</si>
  <si>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</si>
  <si>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</si>
  <si>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</si>
  <si>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</si>
  <si>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</si>
  <si>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</si>
  <si>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</si>
  <si>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</si>
  <si>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</si>
  <si>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</si>
  <si>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</si>
  <si>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</si>
  <si>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</si>
  <si>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</si>
  <si>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</si>
  <si>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</si>
  <si>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</si>
  <si>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</si>
  <si>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</si>
  <si>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</si>
  <si>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</si>
  <si>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</si>
  <si>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</si>
  <si>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</si>
  <si>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</si>
  <si>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</si>
  <si>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</si>
  <si>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</si>
  <si>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</si>
  <si>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</si>
  <si>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</si>
  <si>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</si>
  <si>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</si>
  <si>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</si>
  <si>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</si>
  <si>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</si>
  <si>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</si>
  <si>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</si>
  <si>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</si>
  <si>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</si>
  <si>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</si>
  <si>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</si>
  <si>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</si>
  <si>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</si>
  <si>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</si>
  <si>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</si>
  <si>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</si>
  <si>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</si>
  <si>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</si>
  <si>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</si>
  <si>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</si>
  <si>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</si>
  <si>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</si>
  <si>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</si>
  <si>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</si>
  <si>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</si>
  <si>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</si>
  <si>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</si>
  <si>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</si>
  <si>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</si>
  <si>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</si>
  <si>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</si>
  <si>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</si>
  <si>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</si>
  <si>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</si>
  <si>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</si>
  <si>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</si>
  <si>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</si>
  <si>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</si>
  <si>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</si>
  <si>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</si>
  <si>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</si>
  <si>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</si>
  <si>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</si>
  <si>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</si>
  <si>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</si>
  <si>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</si>
  <si>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</si>
  <si>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</si>
  <si>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</si>
  <si>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</si>
  <si>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</si>
  <si>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</si>
  <si>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</si>
  <si>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</si>
  <si>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</si>
  <si>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</si>
  <si>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</si>
  <si>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</si>
  <si>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</si>
  <si>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</si>
  <si>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</si>
  <si>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</si>
  <si>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</si>
  <si>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</si>
  <si>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</si>
  <si>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</si>
  <si>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</si>
  <si>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</si>
  <si>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</si>
  <si>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</si>
  <si>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</si>
  <si>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</si>
  <si>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</si>
  <si>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</si>
  <si>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</si>
  <si>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</si>
  <si>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</si>
  <si>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</si>
  <si>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</si>
  <si>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</si>
  <si>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</si>
  <si>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</si>
  <si>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</si>
  <si>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</si>
  <si>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</si>
  <si>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</si>
  <si>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</si>
  <si>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</si>
  <si>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</si>
  <si>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</si>
  <si>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</si>
  <si>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</si>
  <si>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</si>
  <si>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</si>
  <si>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</si>
  <si>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</si>
  <si>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</si>
  <si>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</si>
  <si>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</si>
  <si>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</si>
  <si>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</si>
  <si>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</si>
  <si>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</si>
  <si>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</si>
  <si>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</si>
  <si>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</si>
  <si>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</si>
  <si>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</si>
  <si>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</si>
  <si>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</si>
  <si>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</si>
  <si>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</si>
  <si>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</si>
  <si>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</si>
  <si>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</si>
  <si>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</si>
  <si>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</si>
  <si>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</si>
  <si>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</si>
  <si>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</si>
  <si>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</si>
  <si>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</si>
  <si>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</si>
  <si>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</si>
  <si>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</si>
  <si>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</si>
  <si>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</si>
  <si>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</si>
  <si>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</si>
  <si>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</si>
  <si>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</si>
  <si>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</si>
  <si>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</si>
  <si>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</si>
  <si>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</si>
  <si>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</si>
  <si>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</si>
  <si>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</si>
  <si>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</si>
  <si>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</si>
  <si>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</si>
  <si>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</si>
  <si>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</si>
  <si>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</si>
  <si>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</si>
  <si>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</si>
  <si>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</si>
  <si>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</si>
  <si>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</si>
  <si>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</si>
  <si>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</si>
  <si>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</si>
  <si>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</si>
  <si>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</si>
  <si>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</si>
  <si>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</si>
  <si>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</si>
  <si>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</si>
  <si>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</si>
  <si>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</si>
  <si>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</si>
  <si>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</si>
  <si>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</si>
  <si>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</si>
  <si>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</si>
  <si>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</si>
  <si>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</si>
  <si>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</si>
  <si>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</si>
  <si>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</si>
  <si>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</si>
  <si>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</si>
  <si>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</si>
  <si>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</si>
  <si>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</si>
  <si>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</si>
  <si>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</si>
  <si>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</si>
  <si>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</si>
  <si>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</si>
  <si>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</si>
  <si>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</si>
  <si>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</si>
  <si>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</si>
  <si>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</si>
  <si>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</si>
  <si>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</si>
  <si>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</si>
  <si>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</si>
  <si>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</si>
  <si>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</si>
  <si>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</si>
  <si>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</si>
  <si>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</si>
  <si>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</si>
  <si>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</si>
  <si>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</si>
  <si>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</si>
  <si>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</si>
  <si>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</si>
  <si>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</si>
  <si>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</si>
  <si>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</si>
  <si>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</si>
  <si>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</si>
  <si>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</si>
  <si>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</si>
  <si>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</si>
  <si>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</si>
  <si>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</si>
  <si>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</si>
  <si>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</si>
  <si>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</si>
  <si>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</si>
  <si>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</si>
  <si>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</si>
  <si>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</si>
  <si>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</si>
  <si>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</si>
  <si>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</si>
  <si>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</si>
  <si>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</si>
  <si>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</si>
  <si>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</si>
  <si>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</si>
  <si>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</si>
  <si>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</si>
  <si>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</si>
  <si>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</si>
  <si>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</si>
  <si>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</si>
  <si>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</si>
  <si>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</si>
  <si>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</si>
  <si>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</si>
  <si>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</si>
  <si>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</si>
  <si>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</si>
  <si>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</si>
  <si>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</si>
  <si>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</si>
  <si>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</si>
  <si>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</si>
  <si>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</si>
  <si>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</si>
  <si>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</si>
  <si>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</si>
  <si>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</si>
  <si>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</si>
  <si>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</si>
  <si>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</si>
  <si>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</si>
  <si>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</si>
  <si>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</si>
  <si>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</si>
  <si>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</si>
  <si>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</si>
  <si>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</si>
  <si>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</si>
  <si>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</si>
  <si>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</si>
  <si>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</si>
  <si>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</si>
  <si>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</si>
  <si>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</si>
  <si>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</si>
  <si>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</si>
  <si>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</si>
  <si>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</si>
  <si>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</si>
  <si>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</si>
  <si>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</si>
  <si>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</si>
  <si>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</si>
  <si>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</si>
  <si>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</si>
  <si>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</si>
  <si>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</si>
  <si>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</si>
  <si>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</si>
  <si>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</si>
  <si>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</si>
  <si>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</si>
  <si>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</si>
  <si>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</si>
  <si>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</si>
  <si>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</si>
  <si>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</si>
  <si>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</si>
  <si>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</si>
  <si>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</si>
  <si>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</si>
  <si>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</si>
  <si>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</si>
  <si>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</si>
  <si>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</si>
  <si>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</si>
  <si>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</si>
  <si>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</si>
  <si>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</si>
  <si>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</si>
  <si>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</si>
  <si>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</si>
  <si>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</si>
  <si>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</si>
  <si>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</si>
  <si>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</si>
  <si>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</si>
  <si>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</si>
  <si>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</si>
  <si>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</si>
  <si>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</si>
  <si>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</si>
  <si>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</si>
  <si>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</si>
  <si>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</si>
  <si>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</si>
  <si>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</si>
  <si>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</si>
  <si>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</si>
  <si>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</si>
  <si>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</si>
  <si>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</si>
  <si>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</si>
  <si>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</si>
  <si>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</si>
  <si>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</si>
  <si>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</si>
  <si>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</si>
  <si>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</si>
  <si>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</si>
  <si>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</si>
  <si>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</si>
  <si>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</si>
  <si>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</si>
  <si>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</si>
  <si>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</si>
  <si>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</si>
  <si>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</si>
  <si>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</si>
  <si>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</si>
  <si>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</si>
  <si>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</si>
  <si>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</si>
  <si>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</si>
  <si>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</si>
  <si>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</si>
  <si>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</si>
  <si>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</si>
  <si>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</si>
  <si>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</si>
  <si>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</si>
  <si>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</si>
  <si>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</si>
  <si>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</si>
  <si>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</si>
  <si>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</si>
  <si>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</si>
  <si>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</si>
  <si>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</si>
  <si>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</si>
  <si>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</si>
  <si>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</si>
  <si>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</si>
  <si>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</si>
  <si>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</si>
  <si>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</si>
  <si>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</si>
  <si>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</si>
  <si>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</si>
  <si>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</si>
  <si>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</si>
  <si>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</si>
  <si>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</si>
  <si>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</si>
  <si>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</si>
  <si>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</si>
  <si>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</si>
  <si>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</si>
  <si>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</si>
  <si>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</si>
  <si>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</si>
  <si>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</si>
  <si>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</si>
  <si>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</si>
  <si>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</si>
  <si>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</si>
  <si>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</si>
  <si>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</si>
  <si>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</si>
  <si>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</si>
  <si>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</si>
  <si>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</si>
  <si>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</si>
  <si>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</si>
  <si>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</si>
  <si>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</si>
  <si>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</si>
  <si>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</si>
  <si>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</si>
  <si>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</si>
  <si>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</si>
  <si>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</si>
  <si>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</si>
  <si>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</si>
  <si>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</si>
  <si>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</si>
  <si>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</si>
  <si>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</si>
  <si>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</si>
  <si>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</si>
  <si>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</si>
  <si>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</si>
  <si>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</si>
  <si>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</si>
  <si>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</si>
  <si>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</si>
  <si>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</si>
  <si>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</si>
  <si>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</si>
  <si>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</si>
  <si>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</si>
  <si>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</si>
  <si>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</si>
  <si>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</si>
  <si>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</si>
  <si>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</si>
  <si>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</si>
  <si>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</si>
  <si>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</si>
  <si>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</si>
  <si>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</si>
  <si>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</si>
  <si>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</si>
  <si>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</si>
  <si>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</si>
  <si>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</si>
  <si>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</si>
  <si>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</si>
  <si>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</si>
  <si>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</si>
  <si>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</si>
  <si>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</si>
  <si>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</si>
  <si>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</si>
  <si>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</si>
  <si>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</si>
  <si>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</si>
  <si>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</si>
  <si>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</si>
  <si>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</si>
  <si>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</si>
  <si>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</si>
  <si>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</si>
  <si>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</si>
  <si>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</si>
  <si>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</si>
  <si>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</si>
  <si>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</si>
  <si>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</si>
  <si>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</si>
  <si>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</si>
  <si>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</si>
  <si>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</si>
  <si>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</si>
  <si>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</si>
  <si>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</si>
  <si>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</si>
  <si>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</si>
  <si>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</si>
  <si>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</si>
  <si>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</si>
  <si>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</si>
  <si>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</si>
  <si>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</si>
  <si>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</si>
  <si>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</si>
  <si>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</si>
  <si>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</si>
  <si>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</si>
  <si>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</si>
  <si>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</si>
  <si>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</si>
  <si>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</si>
  <si>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</si>
  <si>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</si>
  <si>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</si>
  <si>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</si>
  <si>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</si>
  <si>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</si>
  <si>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</si>
  <si>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</si>
  <si>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</si>
  <si>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</si>
  <si>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</si>
  <si>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</si>
  <si>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</si>
  <si>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</si>
  <si>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</si>
  <si>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</si>
  <si>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</si>
  <si>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</si>
  <si>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</si>
  <si>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</si>
  <si>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</si>
  <si>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</si>
  <si>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</si>
  <si>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</si>
  <si>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</si>
  <si>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</si>
  <si>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</si>
  <si>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</si>
  <si>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</si>
  <si>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</si>
  <si>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</si>
  <si>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</si>
  <si>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</si>
  <si>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</si>
  <si>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</si>
  <si>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</si>
  <si>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</si>
  <si>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</si>
  <si>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</si>
  <si>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</si>
  <si>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</si>
  <si>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</si>
  <si>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</si>
  <si>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</si>
  <si>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</si>
  <si>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</si>
  <si>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</si>
  <si>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</si>
  <si>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</si>
  <si>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</si>
  <si>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</si>
  <si>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</si>
  <si>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</si>
  <si>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</si>
  <si>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</si>
  <si>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</si>
  <si>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</si>
  <si>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</si>
  <si>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</si>
  <si>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</si>
  <si>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</si>
  <si>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</si>
  <si>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</si>
  <si>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</si>
  <si>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</si>
  <si>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</si>
  <si>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</si>
  <si>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</si>
  <si>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</si>
  <si>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</si>
  <si>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</si>
  <si>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</si>
  <si>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</si>
  <si>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</si>
  <si>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</si>
  <si>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</si>
  <si>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</si>
  <si>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</si>
  <si>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</si>
  <si>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</si>
  <si>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</si>
  <si>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</si>
  <si>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</si>
  <si>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</si>
  <si>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</si>
  <si>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</si>
  <si>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</si>
  <si>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</si>
  <si>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</si>
  <si>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</si>
  <si>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</si>
  <si>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</si>
  <si>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</si>
  <si>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</si>
  <si>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</si>
  <si>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</si>
  <si>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</si>
  <si>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</si>
  <si>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</si>
  <si>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</si>
  <si>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</si>
  <si>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</si>
  <si>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</si>
  <si>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</si>
  <si>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</si>
  <si>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</si>
  <si>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</si>
  <si>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</si>
  <si>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</si>
  <si>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</si>
  <si>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</si>
  <si>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</si>
  <si>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</si>
  <si>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</si>
  <si>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</si>
  <si>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</si>
  <si>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</si>
  <si>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</si>
  <si>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</si>
  <si>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</si>
  <si>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</si>
  <si>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</si>
  <si>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</si>
  <si>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</si>
  <si>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</si>
  <si>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</si>
  <si>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</si>
  <si>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</si>
  <si>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</si>
  <si>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</si>
  <si>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</si>
  <si>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</si>
  <si>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</si>
  <si>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</si>
  <si>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</si>
  <si>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</si>
  <si>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</si>
  <si>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</si>
  <si>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</si>
  <si>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</si>
  <si>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</si>
  <si>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</si>
  <si>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</si>
  <si>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</si>
  <si>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</si>
  <si>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</si>
  <si>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</si>
  <si>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</si>
  <si>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</si>
  <si>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</si>
  <si>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</si>
  <si>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</si>
  <si>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</si>
  <si>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</si>
  <si>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</si>
  <si>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</si>
  <si>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</si>
  <si>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</si>
  <si>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</si>
  <si>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</si>
  <si>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</si>
  <si>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</si>
  <si>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</si>
  <si>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</si>
  <si>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</si>
  <si>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</si>
  <si>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</si>
  <si>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</si>
  <si>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</si>
  <si>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</si>
  <si>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</si>
  <si>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</si>
  <si>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</si>
  <si>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</si>
  <si>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</si>
  <si>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</si>
  <si>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</si>
  <si>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</si>
  <si>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</si>
  <si>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</si>
  <si>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</si>
  <si>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</si>
  <si>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</si>
  <si>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</si>
  <si>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</si>
  <si>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</si>
  <si>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</si>
  <si>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</si>
  <si>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</si>
  <si>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</si>
  <si>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</si>
  <si>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</si>
  <si>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</si>
  <si>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</si>
  <si>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</si>
  <si>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</si>
  <si>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</si>
  <si>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</si>
  <si>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</si>
  <si>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</si>
  <si>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</si>
  <si>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</si>
  <si>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</si>
  <si>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</si>
  <si>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</si>
  <si>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</si>
  <si>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</si>
  <si>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</si>
  <si>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</si>
  <si>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</si>
  <si>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</si>
  <si>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</si>
  <si>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</si>
  <si>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</si>
  <si>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</si>
  <si>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</si>
  <si>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</si>
  <si>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</si>
  <si>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</si>
  <si>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</si>
  <si>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</si>
  <si>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</si>
  <si>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</si>
  <si>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</si>
  <si>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</si>
  <si>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</si>
  <si>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</si>
  <si>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</si>
  <si>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</si>
  <si>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</si>
  <si>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</si>
  <si>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</si>
  <si>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</si>
  <si>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</si>
  <si>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</si>
  <si>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</si>
  <si>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</si>
  <si>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</si>
  <si>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</si>
  <si>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</si>
  <si>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</si>
  <si>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</si>
  <si>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</si>
  <si>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</si>
  <si>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</si>
  <si>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</si>
  <si>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</si>
  <si>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</si>
  <si>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</si>
  <si>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</si>
  <si>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</si>
  <si>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</si>
  <si>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</si>
  <si>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</si>
  <si>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</si>
  <si>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</si>
  <si>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</si>
  <si>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</si>
  <si>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</si>
  <si>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</si>
  <si>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</si>
  <si>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</si>
  <si>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</si>
  <si>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</si>
  <si>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</si>
  <si>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</si>
  <si>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</si>
  <si>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</si>
  <si>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</si>
  <si>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</si>
  <si>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</si>
  <si>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</si>
  <si>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</si>
  <si>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</si>
  <si>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</si>
  <si>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</si>
  <si>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</si>
  <si>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</si>
  <si>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</si>
  <si>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</si>
  <si>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</si>
  <si>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</si>
  <si>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</si>
  <si>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</si>
  <si>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</si>
  <si>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</si>
  <si>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</si>
  <si>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</si>
  <si>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</si>
  <si>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</si>
  <si>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</si>
  <si>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</si>
  <si>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</si>
  <si>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</si>
  <si>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</si>
  <si>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</si>
  <si>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</si>
  <si>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</si>
  <si>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</si>
  <si>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</si>
  <si>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</si>
  <si>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</si>
  <si>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</si>
  <si>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</si>
  <si>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</si>
  <si>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</si>
  <si>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</si>
  <si>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</si>
  <si>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</si>
  <si>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</si>
  <si>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</si>
  <si>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</si>
  <si>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</si>
  <si>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</si>
  <si>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</si>
  <si>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</si>
  <si>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</si>
  <si>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</si>
  <si>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</si>
  <si>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</si>
  <si>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</si>
  <si>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</si>
  <si>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</si>
  <si>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</si>
  <si>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</si>
  <si>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</si>
  <si>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</si>
  <si>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</si>
  <si>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</si>
  <si>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</si>
  <si>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</si>
  <si>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</si>
  <si>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</si>
  <si>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</si>
  <si>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</si>
  <si>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</si>
  <si>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</si>
  <si>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</si>
  <si>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</si>
  <si>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</si>
  <si>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</si>
  <si>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</si>
  <si>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</si>
  <si>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</si>
  <si>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</si>
  <si>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</si>
  <si>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</si>
  <si>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</si>
  <si>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</si>
  <si>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</si>
  <si>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</si>
  <si>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</si>
  <si>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</si>
  <si>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</si>
  <si>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</si>
  <si>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</si>
  <si>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</si>
  <si>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</si>
  <si>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</si>
  <si>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</si>
  <si>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</si>
  <si>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</si>
  <si>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</si>
  <si>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</si>
  <si>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</si>
  <si>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</si>
  <si>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</si>
  <si>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</si>
  <si>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</si>
  <si>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</si>
  <si>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</si>
  <si>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</si>
  <si>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</si>
  <si>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</si>
  <si>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</si>
  <si>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</si>
  <si>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</si>
  <si>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</si>
  <si>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</si>
  <si>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</si>
  <si>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</si>
  <si>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</si>
  <si>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</si>
  <si>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</si>
  <si>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</si>
  <si>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</si>
  <si>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</si>
  <si>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</si>
  <si>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</si>
  <si>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</si>
  <si>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</si>
  <si>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</si>
  <si>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</si>
  <si>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</si>
  <si>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</si>
  <si>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</si>
  <si>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</si>
  <si>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</si>
  <si>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</si>
  <si>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</si>
  <si>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</si>
  <si>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</si>
  <si>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</si>
  <si>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</si>
  <si>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</si>
  <si>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</si>
  <si>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</si>
  <si>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</si>
  <si>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</si>
  <si>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</si>
  <si>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</si>
  <si>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</si>
  <si>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</si>
  <si>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</si>
  <si>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</si>
  <si>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</si>
  <si>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</si>
  <si>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</si>
  <si>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</si>
  <si>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</si>
  <si>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</si>
  <si>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</si>
  <si>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</si>
  <si>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</si>
  <si>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</si>
  <si>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</si>
  <si>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</si>
  <si>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</si>
  <si>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</si>
  <si>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</si>
  <si>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</si>
  <si>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</si>
  <si>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</si>
  <si>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</si>
  <si>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</si>
  <si>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</si>
  <si>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</si>
  <si>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</si>
  <si>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</si>
  <si>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</si>
  <si>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</si>
  <si>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</si>
  <si>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</si>
  <si>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</si>
  <si>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</si>
  <si>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</si>
  <si>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</si>
  <si>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</si>
  <si>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</si>
  <si>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</si>
  <si>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</si>
  <si>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</si>
  <si>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</si>
  <si>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</si>
  <si>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</si>
  <si>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</si>
  <si>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</si>
  <si>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</si>
  <si>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</si>
  <si>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</si>
  <si>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</si>
  <si>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</si>
  <si>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</si>
  <si>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</si>
  <si>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</si>
  <si>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</si>
  <si>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</si>
  <si>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</si>
  <si>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</si>
  <si>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</si>
  <si>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</si>
  <si>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</si>
  <si>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</si>
  <si>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</si>
  <si>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</si>
  <si>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</si>
  <si>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</si>
  <si>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</si>
  <si>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</si>
  <si>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</si>
  <si>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</si>
  <si>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</si>
  <si>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</si>
  <si>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</si>
  <si>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</si>
  <si>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</si>
  <si>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</si>
  <si>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</si>
  <si>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</si>
  <si>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</si>
  <si>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</si>
  <si>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</si>
  <si>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</si>
  <si>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</si>
  <si>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</si>
  <si>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</si>
  <si>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</si>
  <si>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</si>
  <si>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</si>
  <si>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</si>
  <si>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</si>
  <si>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</si>
  <si>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</si>
  <si>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</si>
  <si>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</si>
  <si>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</si>
  <si>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</si>
  <si>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</si>
  <si>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</si>
  <si>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</si>
  <si>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</si>
  <si>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</si>
  <si>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</si>
  <si>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</si>
  <si>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</si>
  <si>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</si>
  <si>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</si>
  <si>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</si>
  <si>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</si>
  <si>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</si>
  <si>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</si>
  <si>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</si>
  <si>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</si>
  <si>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</si>
  <si>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</si>
  <si>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</si>
  <si>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</si>
  <si>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</si>
  <si>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</si>
  <si>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</si>
  <si>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</si>
  <si>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</si>
  <si>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</si>
  <si>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</si>
  <si>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</si>
  <si>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</si>
  <si>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</si>
  <si>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</si>
  <si>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</si>
  <si>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</si>
  <si>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</si>
  <si>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</si>
  <si>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</si>
  <si>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</si>
  <si>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</si>
  <si>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</si>
  <si>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</si>
  <si>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</si>
  <si>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</si>
  <si>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</si>
  <si>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</si>
  <si>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</si>
  <si>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</si>
  <si>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</si>
  <si>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</si>
  <si>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</si>
  <si>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</si>
  <si>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</si>
  <si>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</si>
  <si>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</si>
  <si>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</si>
  <si>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</si>
  <si>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</si>
  <si>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</si>
  <si>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</si>
  <si>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</si>
  <si>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</si>
  <si>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</si>
  <si>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</si>
  <si>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</si>
  <si>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</si>
  <si>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</si>
  <si>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</si>
  <si>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</si>
  <si>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</si>
  <si>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</si>
  <si>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</si>
  <si>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</si>
  <si>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</si>
  <si>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</si>
  <si>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</si>
  <si>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</si>
  <si>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</si>
  <si>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</si>
  <si>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</si>
  <si>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</si>
  <si>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</si>
  <si>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</si>
  <si>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</si>
  <si>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</si>
  <si>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</si>
  <si>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</si>
  <si>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</si>
  <si>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</si>
  <si>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</si>
  <si>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</si>
  <si>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</si>
  <si>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</si>
  <si>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</si>
  <si>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</si>
  <si>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</si>
  <si>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</si>
  <si>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</si>
  <si>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</si>
  <si>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</si>
  <si>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</si>
  <si>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</si>
  <si>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</si>
  <si>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</si>
  <si>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</si>
  <si>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</si>
  <si>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</si>
  <si>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</si>
  <si>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</si>
  <si>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</si>
  <si>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</si>
  <si>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</si>
  <si>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</si>
  <si>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</si>
  <si>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</si>
  <si>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</si>
  <si>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</si>
  <si>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</si>
  <si>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</si>
  <si>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</si>
  <si>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</si>
  <si>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</si>
  <si>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</si>
  <si>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</si>
  <si>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</si>
  <si>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</si>
  <si>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</si>
  <si>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</si>
  <si>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</si>
  <si>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</si>
  <si>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</si>
  <si>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</si>
  <si>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</si>
  <si>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</si>
  <si>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</si>
  <si>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</si>
  <si>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</si>
  <si>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</si>
  <si>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</si>
  <si>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</si>
  <si>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</si>
  <si>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</si>
  <si>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</si>
  <si>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</si>
  <si>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</si>
  <si>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</si>
  <si>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</si>
  <si>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</si>
  <si>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</si>
  <si>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</si>
  <si>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</si>
  <si>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</si>
  <si>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</si>
  <si>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</si>
  <si>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</si>
  <si>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</si>
  <si>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</si>
  <si>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</si>
  <si>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</si>
  <si>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</si>
  <si>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</si>
  <si>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</si>
  <si>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</si>
  <si>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</si>
  <si>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</si>
  <si>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</si>
  <si>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</si>
  <si>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</si>
  <si>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</si>
  <si>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</si>
  <si>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</si>
  <si>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</si>
  <si>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</si>
  <si>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</si>
  <si>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</si>
  <si>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</si>
  <si>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</si>
  <si>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</si>
  <si>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</si>
  <si>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</si>
  <si>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</si>
  <si>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</si>
  <si>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</si>
  <si>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</si>
  <si>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</si>
  <si>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</si>
  <si>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</si>
  <si>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</si>
  <si>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</si>
  <si>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</si>
  <si>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</si>
  <si>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</si>
  <si>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</si>
  <si>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</si>
  <si>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</si>
  <si>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</si>
  <si>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</si>
  <si>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</si>
  <si>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</si>
  <si>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</si>
  <si>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</si>
  <si>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</si>
  <si>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</si>
  <si>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</si>
  <si>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</si>
  <si>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</si>
  <si>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</si>
  <si>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</si>
  <si>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</si>
  <si>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</si>
  <si>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</si>
  <si>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</si>
  <si>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</si>
  <si>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</si>
  <si>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</si>
  <si>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</si>
  <si>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</si>
  <si>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</si>
  <si>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</si>
  <si>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</si>
  <si>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</si>
  <si>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</si>
  <si>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</si>
  <si>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</si>
  <si>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</si>
  <si>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</si>
  <si>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</si>
  <si>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</si>
  <si>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</si>
  <si>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</si>
  <si>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</si>
  <si>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</si>
  <si>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</si>
  <si>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</si>
  <si>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</si>
  <si>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</si>
  <si>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</si>
  <si>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</si>
  <si>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</si>
  <si>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</si>
  <si>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</si>
  <si>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</si>
  <si>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</si>
  <si>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</si>
  <si>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</si>
  <si>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</si>
  <si>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</si>
  <si>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</si>
  <si>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</si>
  <si>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</si>
  <si>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</si>
  <si>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</si>
  <si>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</si>
  <si>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</si>
  <si>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</si>
  <si>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</si>
  <si>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</si>
  <si>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</si>
  <si>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</si>
  <si>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</si>
  <si>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</si>
  <si>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</si>
  <si>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</si>
  <si>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</si>
  <si>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</si>
  <si>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</si>
  <si>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</si>
  <si>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</si>
  <si>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</si>
  <si>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</si>
  <si>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</si>
  <si>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</si>
  <si>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</si>
  <si>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</si>
  <si>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</si>
  <si>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</si>
  <si>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</si>
  <si>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</si>
  <si>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</si>
  <si>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</si>
  <si>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</si>
  <si>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</si>
  <si>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</si>
  <si>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</si>
  <si>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</si>
  <si>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</si>
  <si>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</si>
  <si>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</si>
  <si>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</si>
  <si>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</si>
  <si>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</si>
  <si>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</si>
  <si>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</si>
  <si>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</si>
  <si>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</si>
  <si>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</si>
  <si>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</si>
  <si>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</si>
  <si>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</si>
  <si>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</si>
  <si>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</si>
  <si>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</si>
  <si>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</si>
  <si>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</si>
  <si>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</si>
  <si>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</si>
  <si>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</si>
  <si>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</si>
  <si>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</si>
  <si>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</si>
  <si>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</si>
  <si>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</si>
  <si>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</si>
  <si>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</si>
  <si>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</si>
  <si>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</si>
  <si>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</si>
  <si>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</si>
  <si>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</si>
  <si>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</si>
  <si>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</si>
  <si>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</si>
  <si>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</si>
  <si>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</si>
  <si>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</si>
  <si>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</si>
  <si>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</si>
  <si>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</si>
  <si>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</si>
  <si>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</si>
  <si>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</si>
  <si>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</si>
  <si>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</si>
  <si>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</si>
  <si>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</si>
  <si>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</si>
  <si>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</si>
  <si>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</si>
  <si>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</si>
  <si>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</si>
  <si>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</si>
  <si>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</si>
  <si>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</si>
  <si>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</si>
  <si>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</si>
  <si>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</si>
  <si>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</si>
  <si>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</si>
  <si>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</si>
  <si>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</si>
  <si>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</si>
  <si>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</si>
  <si>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</si>
  <si>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</si>
  <si>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</si>
  <si>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</si>
  <si>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</si>
  <si>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</si>
  <si>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</si>
  <si>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</si>
  <si>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</si>
  <si>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</si>
  <si>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</si>
  <si>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</si>
  <si>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</si>
  <si>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</si>
  <si>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</si>
  <si>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</si>
  <si>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</si>
  <si>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</si>
  <si>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</si>
  <si>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</si>
  <si>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</si>
  <si>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</si>
  <si>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</si>
  <si>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</si>
  <si>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</si>
  <si>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</si>
  <si>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</si>
  <si>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</si>
  <si>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</si>
  <si>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</si>
  <si>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</si>
  <si>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</si>
  <si>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</si>
  <si>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</si>
  <si>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</si>
  <si>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</si>
  <si>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</si>
  <si>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</si>
  <si>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</si>
  <si>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</si>
  <si>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</si>
  <si>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</si>
  <si>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</si>
  <si>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</si>
  <si>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</si>
  <si>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</si>
  <si>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</si>
  <si>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</si>
  <si>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</si>
  <si>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</si>
  <si>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</si>
  <si>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</si>
  <si>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</si>
  <si>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</si>
  <si>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</si>
  <si>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</si>
  <si>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</si>
  <si>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</si>
  <si>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</si>
  <si>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</si>
  <si>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</si>
  <si>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</si>
  <si>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</si>
  <si>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</si>
  <si>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</si>
  <si>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</si>
  <si>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</si>
  <si>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</si>
  <si>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</si>
  <si>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</si>
  <si>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</si>
  <si>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</si>
  <si>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</si>
  <si>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</si>
  <si>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</si>
  <si>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</si>
  <si>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</si>
  <si>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</si>
  <si>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</si>
  <si>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</si>
  <si>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</si>
  <si>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</si>
  <si>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</si>
  <si>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</si>
  <si>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</si>
  <si>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</si>
  <si>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</si>
  <si>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</si>
  <si>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</si>
  <si>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</si>
  <si>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</si>
  <si>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</si>
  <si>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</si>
  <si>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</si>
  <si>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</si>
  <si>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</si>
  <si>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</si>
  <si>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</si>
  <si>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</si>
  <si>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</si>
  <si>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</si>
  <si>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</si>
  <si>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</si>
  <si>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</si>
  <si>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</si>
  <si>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</si>
  <si>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</si>
  <si>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</si>
  <si>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</si>
  <si>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</si>
  <si>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</si>
  <si>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</si>
  <si>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</si>
  <si>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</si>
  <si>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</si>
  <si>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</si>
  <si>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</si>
  <si>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</si>
  <si>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</si>
  <si>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</si>
  <si>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</si>
  <si>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</si>
  <si>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</si>
  <si>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</si>
  <si>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</si>
  <si>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</si>
  <si>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</si>
  <si>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</si>
  <si>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</si>
  <si>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</si>
  <si>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</si>
  <si>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</si>
  <si>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</si>
  <si>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</si>
  <si>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</si>
  <si>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</si>
  <si>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</si>
  <si>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</si>
  <si>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</si>
  <si>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</si>
  <si>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</si>
  <si>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</si>
  <si>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</si>
  <si>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</si>
  <si>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</si>
  <si>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</si>
  <si>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</si>
  <si>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</si>
  <si>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</si>
  <si>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</si>
  <si>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</si>
  <si>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</si>
  <si>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</si>
  <si>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</si>
  <si>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</si>
  <si>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</si>
  <si>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</si>
  <si>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</si>
  <si>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</si>
  <si>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</si>
  <si>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</si>
  <si>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</si>
  <si>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</si>
  <si>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</si>
  <si>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</si>
  <si>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</si>
  <si>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</si>
  <si>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</si>
  <si>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</si>
  <si>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</si>
  <si>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</si>
  <si>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</si>
  <si>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</si>
  <si>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</si>
  <si>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</si>
  <si>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</si>
  <si>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</si>
  <si>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</si>
  <si>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</si>
  <si>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</si>
  <si>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</si>
  <si>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</si>
  <si>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</si>
  <si>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</si>
  <si>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</si>
  <si>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</si>
  <si>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</si>
  <si>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</si>
  <si>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</si>
  <si>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</si>
  <si>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</si>
  <si>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</si>
  <si>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</si>
  <si>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</si>
  <si>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</si>
  <si>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</si>
  <si>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</si>
  <si>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</si>
  <si>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</si>
  <si>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</si>
  <si>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</si>
  <si>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</si>
  <si>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</si>
  <si>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</si>
  <si>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</si>
  <si>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</si>
  <si>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</si>
  <si>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</si>
  <si>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</si>
  <si>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</si>
  <si>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</si>
  <si>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</si>
  <si>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</si>
  <si>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</si>
  <si>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</si>
  <si>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</si>
  <si>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</si>
  <si>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</si>
  <si>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</si>
  <si>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</si>
  <si>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</si>
  <si>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</si>
  <si>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</si>
  <si>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</si>
  <si>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</si>
  <si>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</si>
  <si>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</si>
  <si>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</si>
  <si>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</si>
  <si>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</si>
  <si>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</si>
  <si>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</si>
  <si>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</si>
  <si>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</si>
  <si>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</si>
  <si>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</si>
  <si>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</si>
  <si>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</si>
  <si>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</si>
  <si>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</si>
  <si>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</si>
  <si>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</si>
  <si>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</si>
  <si>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</si>
  <si>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</si>
  <si>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</si>
  <si>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</si>
  <si>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</si>
  <si>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</si>
  <si>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</si>
  <si>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</si>
  <si>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</si>
  <si>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</si>
  <si>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</si>
  <si>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</si>
  <si>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</si>
  <si>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</si>
  <si>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</si>
  <si>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</si>
  <si>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</si>
  <si>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</si>
  <si>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</si>
  <si>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</si>
  <si>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</si>
  <si>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</si>
  <si>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</si>
  <si>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</si>
  <si>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</si>
  <si>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</si>
  <si>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</si>
  <si>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</si>
  <si>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</si>
  <si>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</si>
  <si>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</si>
  <si>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</si>
  <si>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</si>
  <si>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</si>
  <si>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</si>
  <si>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</si>
  <si>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</si>
  <si>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</si>
  <si>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</si>
  <si>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</si>
  <si>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</si>
  <si>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</si>
  <si>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</si>
  <si>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</si>
  <si>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</si>
  <si>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</si>
  <si>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</si>
  <si>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</si>
  <si>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</si>
  <si>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</si>
  <si>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</si>
  <si>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</si>
  <si>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</si>
  <si>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</si>
  <si>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</si>
  <si>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</si>
  <si>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</si>
  <si>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</si>
  <si>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</si>
  <si>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</si>
  <si>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</si>
  <si>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</si>
  <si>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</si>
  <si>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</si>
  <si>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</si>
  <si>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</si>
  <si>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</si>
  <si>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</si>
  <si>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</si>
  <si>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</si>
  <si>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</si>
  <si>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</si>
  <si>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</si>
  <si>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</si>
  <si>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</si>
  <si>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</si>
  <si>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</si>
  <si>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</si>
  <si>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</si>
  <si>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</si>
  <si>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</si>
  <si>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</si>
  <si>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</si>
  <si>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</si>
  <si>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</si>
  <si>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</si>
  <si>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</si>
  <si>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</si>
  <si>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</si>
  <si>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</si>
  <si>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</si>
  <si>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</si>
  <si>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</si>
  <si>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</si>
  <si>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</si>
  <si>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</si>
  <si>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</si>
  <si>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</si>
  <si>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</si>
  <si>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</si>
  <si>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</si>
  <si>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</si>
  <si>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</si>
  <si>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</si>
  <si>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</si>
  <si>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</si>
  <si>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</si>
  <si>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</si>
  <si>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</si>
  <si>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</si>
  <si>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</si>
  <si>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</si>
  <si>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</si>
  <si>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</si>
  <si>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</si>
  <si>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</si>
  <si>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</si>
  <si>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</si>
  <si>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</si>
  <si>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</si>
  <si>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</si>
  <si>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</si>
  <si>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</si>
  <si>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</si>
  <si>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</si>
  <si>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</si>
  <si>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</si>
  <si>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</si>
  <si>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</si>
  <si>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</si>
  <si>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</si>
  <si>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</si>
  <si>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</si>
  <si>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</si>
  <si>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</si>
  <si>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</si>
  <si>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</si>
  <si>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</si>
  <si>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</si>
  <si>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</si>
  <si>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</si>
  <si>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</si>
  <si>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</si>
  <si>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</si>
  <si>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</si>
  <si>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</si>
  <si>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</si>
  <si>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</si>
  <si>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</si>
  <si>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</si>
  <si>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</si>
  <si>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</si>
  <si>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</si>
  <si>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</si>
  <si>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</si>
  <si>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</si>
  <si>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</si>
  <si>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</si>
  <si>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</si>
  <si>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</si>
  <si>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</si>
  <si>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</si>
  <si>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</si>
  <si>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</si>
  <si>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</si>
  <si>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</si>
  <si>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</si>
  <si>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</si>
  <si>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</si>
  <si>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</si>
  <si>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</si>
  <si>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</si>
  <si>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</si>
  <si>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</si>
  <si>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</si>
  <si>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</si>
  <si>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</si>
  <si>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</si>
  <si>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</si>
  <si>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</si>
  <si>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</si>
  <si>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</si>
  <si>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</si>
  <si>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</si>
  <si>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</si>
  <si>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</si>
  <si>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</si>
  <si>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</si>
  <si>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</si>
  <si>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</si>
  <si>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</si>
  <si>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</si>
  <si>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</si>
  <si>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</si>
  <si>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</si>
  <si>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</si>
  <si>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</si>
  <si>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</si>
  <si>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</si>
  <si>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</si>
  <si>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</si>
  <si>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</si>
  <si>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</si>
  <si>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</si>
  <si>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</si>
  <si>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</si>
  <si>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</si>
  <si>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</si>
  <si>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</si>
  <si>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</si>
  <si>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</si>
  <si>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</si>
  <si>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</si>
  <si>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</si>
  <si>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</si>
  <si>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</si>
  <si>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</si>
  <si>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</si>
  <si>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</si>
  <si>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</si>
  <si>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</si>
  <si>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</si>
  <si>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</si>
  <si>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</si>
  <si>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</si>
  <si>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</si>
  <si>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</si>
  <si>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</si>
  <si>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</si>
  <si>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</si>
  <si>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</si>
  <si>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</si>
  <si>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</si>
  <si>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</si>
  <si>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</si>
  <si>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</si>
  <si>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</si>
  <si>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</si>
  <si>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</si>
  <si>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</si>
  <si>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</si>
  <si>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</si>
  <si>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</si>
  <si>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</si>
  <si>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</si>
  <si>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</si>
  <si>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</si>
  <si>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</si>
  <si>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</si>
  <si>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</si>
  <si>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</si>
  <si>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</si>
  <si>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</si>
  <si>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</si>
  <si>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</si>
  <si>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</si>
  <si>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</si>
  <si>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</si>
  <si>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</si>
  <si>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</si>
  <si>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</si>
  <si>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</si>
  <si>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</si>
  <si>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</si>
  <si>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</si>
  <si>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</si>
  <si>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</si>
  <si>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</si>
  <si>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</si>
  <si>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</si>
  <si>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</si>
  <si>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</si>
  <si>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</si>
  <si>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</si>
  <si>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</si>
  <si>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</si>
  <si>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</si>
  <si>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</si>
  <si>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</si>
  <si>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</si>
  <si>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</si>
  <si>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</si>
  <si>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</si>
  <si>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</si>
  <si>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</si>
  <si>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</si>
  <si>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</si>
  <si>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</si>
  <si>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</si>
  <si>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</si>
  <si>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</si>
  <si>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</si>
  <si>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</si>
  <si>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</si>
  <si>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</si>
  <si>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</si>
  <si>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</si>
  <si>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</si>
  <si>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</si>
  <si>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</si>
  <si>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</si>
  <si>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</si>
  <si>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</si>
  <si>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</si>
  <si>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</si>
  <si>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</si>
  <si>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</si>
  <si>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</si>
  <si>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</si>
  <si>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</si>
  <si>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</si>
  <si>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</si>
  <si>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</si>
  <si>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</si>
  <si>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</si>
  <si>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</si>
  <si>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</si>
  <si>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</si>
  <si>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</si>
  <si>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</si>
  <si>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</si>
  <si>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</si>
  <si>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</si>
  <si>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</si>
  <si>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</si>
  <si>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</si>
  <si>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</si>
  <si>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</si>
  <si>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</si>
  <si>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</si>
  <si>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</si>
  <si>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</si>
  <si>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</si>
  <si>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</si>
  <si>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</si>
  <si>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</si>
  <si>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</si>
  <si>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</si>
  <si>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</si>
  <si>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</si>
  <si>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</si>
  <si>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</si>
  <si>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</si>
  <si>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</si>
  <si>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</si>
  <si>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</si>
  <si>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</si>
  <si>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</si>
  <si>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</si>
  <si>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</si>
  <si>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</si>
  <si>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</si>
  <si>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</si>
  <si>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</si>
  <si>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</si>
  <si>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</si>
  <si>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</si>
  <si>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</si>
  <si>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</si>
  <si>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</si>
  <si>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</si>
  <si>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</si>
  <si>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</si>
  <si>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</si>
  <si>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</si>
  <si>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</si>
  <si>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</si>
  <si>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</si>
  <si>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</si>
  <si>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</si>
  <si>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</si>
  <si>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</si>
  <si>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</si>
  <si>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</si>
  <si>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</si>
  <si>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</si>
  <si>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</si>
  <si>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</si>
  <si>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</si>
  <si>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</si>
  <si>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</si>
  <si>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</si>
  <si>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</si>
  <si>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</si>
  <si>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</si>
  <si>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</si>
  <si>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</si>
  <si>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</si>
  <si>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</si>
  <si>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</si>
  <si>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</si>
  <si>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</si>
  <si>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</si>
  <si>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</si>
  <si>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</si>
  <si>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</si>
  <si>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</si>
  <si>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</si>
  <si>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</si>
  <si>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</si>
  <si>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</si>
  <si>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</si>
  <si>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</si>
  <si>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</si>
  <si>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</si>
  <si>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</si>
  <si>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</si>
  <si>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</si>
  <si>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</si>
  <si>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</si>
  <si>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</si>
  <si>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</si>
  <si>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</si>
  <si>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</si>
  <si>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</si>
  <si>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</si>
  <si>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</si>
  <si>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</si>
  <si>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</si>
  <si>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</si>
  <si>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</si>
  <si>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</si>
  <si>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</si>
  <si>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</si>
  <si>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</si>
  <si>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</si>
  <si>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</si>
  <si>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</si>
  <si>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</si>
  <si>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</si>
  <si>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</si>
  <si>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</si>
  <si>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</si>
  <si>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</si>
  <si>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</si>
  <si>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</si>
  <si>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</si>
  <si>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</si>
  <si>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</si>
  <si>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</si>
  <si>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</si>
  <si>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</si>
  <si>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</si>
  <si>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</si>
  <si>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</si>
  <si>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</si>
  <si>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</si>
  <si>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</si>
  <si>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</si>
  <si>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</si>
  <si>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</si>
  <si>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</si>
  <si>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</si>
  <si>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</si>
  <si>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</si>
  <si>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</si>
  <si>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</si>
  <si>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</si>
  <si>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</si>
  <si>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</si>
  <si>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</si>
  <si>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</si>
  <si>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</si>
  <si>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</si>
  <si>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</si>
  <si>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</si>
  <si>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</si>
  <si>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</si>
  <si>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</si>
  <si>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</si>
  <si>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</si>
  <si>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</si>
  <si>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</si>
  <si>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</si>
  <si>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</si>
  <si>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</si>
  <si>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</si>
  <si>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</si>
  <si>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</si>
  <si>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</si>
  <si>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</si>
  <si>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</si>
  <si>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</si>
  <si>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</si>
  <si>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</si>
  <si>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</si>
  <si>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</si>
  <si>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</si>
  <si>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</si>
  <si>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</si>
  <si>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</si>
  <si>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</si>
  <si>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</si>
  <si>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</si>
  <si>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</si>
  <si>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</si>
  <si>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</si>
  <si>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</si>
  <si>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</si>
  <si>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</si>
  <si>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</si>
  <si>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</si>
  <si>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</si>
  <si>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</si>
  <si>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</si>
  <si>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</si>
  <si>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</si>
  <si>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</si>
  <si>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</si>
  <si>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</si>
  <si>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</si>
  <si>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</si>
  <si>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</si>
  <si>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</si>
  <si>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</si>
  <si>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</si>
  <si>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</si>
  <si>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</si>
  <si>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</si>
  <si>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</si>
  <si>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</si>
  <si>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</si>
  <si>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</si>
  <si>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</si>
  <si>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</si>
  <si>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</si>
  <si>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</si>
  <si>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</si>
  <si>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</si>
  <si>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</si>
  <si>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</si>
  <si>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</si>
  <si>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</si>
  <si>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</si>
  <si>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</si>
  <si>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</si>
  <si>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</si>
  <si>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</si>
  <si>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</si>
  <si>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</si>
  <si>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</si>
  <si>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</si>
  <si>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</si>
  <si>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</si>
  <si>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</si>
  <si>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</si>
  <si>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</si>
  <si>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</si>
  <si>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</si>
  <si>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</si>
  <si>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</si>
  <si>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</si>
  <si>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</si>
  <si>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</si>
  <si>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</si>
  <si>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</si>
  <si>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</si>
  <si>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</si>
  <si>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</si>
  <si>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</si>
  <si>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</si>
  <si>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</si>
  <si>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</si>
  <si>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</si>
  <si>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</si>
  <si>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</si>
  <si>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</si>
  <si>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</si>
  <si>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</si>
  <si>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</si>
  <si>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</si>
  <si>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</si>
  <si>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</si>
  <si>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</si>
  <si>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</si>
  <si>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</si>
  <si>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</si>
  <si>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</si>
  <si>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</si>
  <si>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</si>
  <si>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</si>
  <si>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</si>
  <si>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</si>
  <si>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</si>
  <si>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</si>
  <si>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</si>
  <si>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</si>
  <si>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</si>
  <si>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</si>
  <si>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</si>
  <si>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</si>
  <si>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</si>
  <si>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</si>
  <si>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</si>
  <si>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</si>
  <si>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</si>
  <si>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</si>
  <si>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</si>
  <si>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</si>
  <si>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</si>
  <si>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</si>
  <si>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</si>
  <si>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</si>
  <si>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</si>
  <si>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</si>
  <si>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</si>
  <si>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</si>
  <si>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</si>
  <si>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</si>
  <si>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</si>
  <si>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</si>
  <si>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</si>
  <si>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</si>
  <si>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</si>
  <si>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</si>
  <si>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</si>
  <si>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</si>
  <si>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</si>
  <si>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</si>
  <si>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</si>
  <si>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</si>
  <si>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</si>
  <si>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</si>
  <si>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</si>
  <si>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</si>
  <si>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</si>
  <si>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</si>
  <si>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</si>
  <si>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</si>
  <si>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</si>
  <si>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</si>
  <si>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</si>
  <si>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</si>
  <si>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</si>
  <si>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</si>
  <si>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</si>
  <si>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</si>
  <si>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</si>
  <si>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</si>
  <si>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</si>
  <si>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</si>
  <si>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</si>
  <si>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</si>
  <si>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</si>
  <si>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</si>
  <si>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</si>
  <si>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</si>
  <si>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</si>
  <si>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</si>
  <si>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</si>
  <si>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</si>
  <si>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</si>
  <si>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</si>
  <si>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</si>
  <si>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</si>
  <si>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</si>
  <si>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</si>
  <si>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</si>
  <si>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</si>
  <si>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</si>
  <si>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</si>
  <si>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</si>
  <si>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</si>
  <si>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</si>
  <si>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</si>
  <si>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</si>
  <si>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</si>
  <si>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</si>
  <si>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</si>
  <si>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</si>
  <si>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</si>
  <si>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</si>
  <si>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</si>
  <si>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</si>
  <si>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</si>
  <si>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</si>
  <si>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</si>
  <si>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</si>
  <si>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</si>
  <si>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</si>
  <si>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</si>
  <si>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</si>
  <si>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</si>
  <si>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</si>
  <si>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</si>
  <si>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</si>
  <si>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</si>
  <si>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</si>
  <si>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</si>
  <si>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</si>
  <si>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</si>
  <si>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</si>
  <si>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</si>
  <si>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</si>
  <si>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</si>
  <si>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</si>
  <si>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</si>
  <si>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</si>
  <si>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</si>
  <si>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</si>
  <si>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</si>
  <si>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</si>
  <si>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</si>
  <si>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</si>
  <si>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</si>
  <si>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</si>
  <si>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</si>
  <si>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</si>
  <si>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</si>
  <si>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</si>
  <si>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</si>
  <si>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</si>
  <si>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</si>
  <si>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</si>
  <si>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</si>
  <si>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</si>
  <si>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</si>
  <si>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</si>
  <si>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</si>
  <si>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</si>
  <si>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</si>
  <si>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</si>
  <si>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</si>
  <si>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</si>
  <si>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</si>
  <si>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</si>
  <si>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</si>
  <si>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</si>
  <si>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</si>
  <si>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</si>
  <si>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</si>
  <si>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</si>
  <si>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</si>
  <si>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</si>
  <si>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</si>
  <si>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</si>
  <si>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</si>
  <si>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</si>
  <si>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</si>
  <si>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</si>
  <si>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</si>
  <si>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</si>
  <si>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</si>
  <si>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</si>
  <si>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</si>
  <si>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</si>
  <si>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</si>
  <si>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</si>
  <si>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</si>
  <si>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</si>
  <si>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</si>
  <si>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</si>
  <si>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</si>
  <si>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</si>
  <si>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</si>
  <si>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</si>
  <si>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</si>
  <si>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</si>
  <si>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</si>
  <si>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</si>
  <si>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</si>
  <si>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</si>
  <si>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</si>
  <si>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</si>
  <si>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</si>
  <si>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</si>
  <si>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</si>
  <si>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</si>
  <si>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</si>
  <si>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</si>
  <si>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</si>
  <si>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</si>
  <si>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</si>
  <si>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</si>
  <si>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</si>
  <si>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</si>
  <si>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</si>
  <si>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</si>
  <si>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</si>
  <si>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</si>
  <si>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</si>
  <si>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</si>
  <si>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</si>
  <si>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</si>
  <si>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</si>
  <si>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</si>
  <si>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</si>
  <si>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</si>
  <si>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</si>
  <si>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</si>
  <si>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</si>
  <si>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</si>
  <si>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</si>
  <si>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</si>
  <si>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</si>
  <si>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</si>
  <si>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</si>
  <si>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</si>
  <si>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</si>
  <si>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</si>
  <si>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</si>
  <si>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</si>
  <si>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</si>
  <si>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</si>
  <si>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</si>
  <si>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</si>
  <si>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</si>
  <si>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</si>
  <si>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</si>
  <si>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</si>
  <si>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</si>
  <si>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</si>
  <si>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</si>
  <si>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</si>
  <si>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</si>
  <si>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</si>
  <si>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</si>
  <si>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</si>
  <si>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</si>
  <si>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</si>
  <si>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</si>
  <si>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</si>
  <si>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</si>
  <si>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</si>
  <si>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</si>
  <si>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</si>
  <si>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</si>
  <si>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</si>
  <si>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</si>
  <si>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</si>
  <si>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</si>
  <si>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</si>
  <si>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</si>
  <si>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</si>
  <si>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</si>
  <si>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</si>
  <si>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</si>
  <si>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</si>
  <si>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</si>
  <si>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</si>
  <si>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</si>
  <si>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</si>
  <si>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</si>
  <si>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</si>
  <si>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</si>
  <si>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</si>
  <si>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</si>
  <si>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</si>
  <si>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</si>
  <si>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</si>
  <si>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</si>
  <si>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</si>
  <si>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</si>
  <si>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</si>
  <si>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</si>
  <si>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</si>
  <si>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</si>
  <si>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</si>
  <si>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</si>
  <si>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</si>
  <si>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</si>
  <si>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</si>
  <si>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</si>
  <si>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</si>
  <si>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</si>
  <si>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</si>
  <si>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</si>
  <si>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</si>
  <si>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</si>
  <si>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</si>
  <si>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</si>
  <si>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</si>
  <si>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</si>
  <si>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</si>
  <si>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</si>
  <si>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</si>
  <si>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</si>
  <si>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</si>
  <si>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</si>
  <si>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</si>
  <si>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</si>
  <si>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</si>
  <si>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</si>
  <si>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</si>
  <si>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</si>
  <si>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</si>
  <si>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</si>
  <si>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</si>
  <si>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</si>
  <si>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</si>
  <si>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</si>
  <si>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</si>
  <si>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</si>
  <si>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</si>
  <si>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</si>
  <si>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</si>
  <si>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</si>
  <si>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</si>
  <si>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</si>
  <si>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</si>
  <si>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</si>
  <si>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</si>
  <si>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</si>
  <si>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</si>
  <si>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</si>
  <si>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</si>
  <si>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</si>
  <si>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</si>
  <si>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</si>
  <si>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</si>
  <si>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</si>
  <si>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</si>
  <si>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</si>
  <si>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</si>
  <si>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</si>
  <si>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</si>
  <si>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</si>
  <si>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</si>
  <si>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</si>
  <si>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</si>
  <si>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</si>
  <si>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</si>
  <si>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</si>
  <si>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</si>
  <si>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</si>
  <si>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</si>
  <si>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</si>
  <si>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</si>
  <si>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</si>
  <si>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</si>
  <si>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</si>
  <si>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</si>
  <si>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</si>
  <si>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</si>
  <si>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</si>
  <si>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</si>
  <si>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</si>
  <si>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</si>
  <si>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</si>
  <si>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</si>
  <si>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</si>
  <si>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</si>
  <si>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</si>
  <si>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</si>
  <si>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</si>
  <si>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</si>
  <si>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</si>
  <si>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</si>
  <si>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</si>
  <si>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</si>
  <si>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</si>
  <si>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</si>
  <si>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</si>
  <si>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</si>
  <si>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</si>
  <si>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</si>
  <si>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</si>
  <si>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</si>
  <si>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</si>
  <si>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</si>
  <si>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</si>
  <si>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</si>
  <si>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</si>
  <si>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</si>
  <si>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</si>
  <si>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</si>
  <si>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</si>
  <si>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</si>
  <si>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</si>
  <si>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</si>
  <si>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</si>
  <si>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</si>
  <si>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</si>
  <si>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</si>
  <si>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</si>
  <si>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</si>
  <si>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</si>
  <si>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</si>
  <si>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</si>
  <si>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</si>
  <si>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</si>
  <si>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</si>
  <si>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</si>
  <si>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</si>
  <si>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</si>
  <si>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</si>
  <si>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</si>
  <si>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</si>
  <si>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</si>
  <si>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</si>
  <si>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</si>
  <si>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</si>
  <si>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</si>
  <si>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</si>
  <si>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</si>
  <si>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</si>
  <si>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</si>
  <si>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</si>
  <si>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</si>
  <si>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</si>
  <si>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</si>
  <si>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</si>
  <si>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</si>
  <si>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</si>
  <si>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</si>
  <si>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</si>
  <si>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</si>
  <si>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</si>
  <si>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</si>
  <si>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</si>
  <si>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</si>
  <si>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</si>
  <si>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</si>
  <si>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</si>
  <si>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</si>
  <si>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</si>
  <si>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</si>
  <si>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</si>
  <si>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</si>
  <si>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</si>
  <si>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</si>
  <si>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</si>
  <si>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</si>
  <si>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</si>
  <si>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</si>
  <si>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</si>
  <si>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</si>
  <si>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</si>
  <si>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</si>
  <si>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</si>
  <si>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</si>
  <si>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</si>
  <si>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</si>
  <si>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</si>
  <si>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</si>
  <si>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</si>
  <si>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</si>
  <si>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</si>
  <si>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</si>
  <si>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</si>
  <si>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</si>
  <si>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</si>
  <si>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</si>
  <si>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</si>
  <si>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</si>
  <si>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</si>
  <si>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</si>
  <si>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</si>
  <si>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</si>
  <si>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</si>
  <si>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</si>
  <si>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</si>
  <si>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</si>
  <si>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</si>
  <si>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</si>
  <si>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</si>
  <si>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</si>
  <si>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</si>
  <si>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</si>
  <si>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</si>
  <si>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</si>
  <si>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</si>
  <si>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</si>
  <si>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</si>
  <si>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</si>
  <si>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</si>
  <si>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</si>
  <si>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</si>
  <si>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</si>
  <si>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</si>
  <si>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</si>
  <si>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</si>
  <si>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</si>
  <si>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</si>
  <si>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</si>
  <si>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</si>
  <si>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</si>
  <si>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</si>
  <si>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</si>
  <si>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</si>
  <si>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</si>
  <si>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</si>
  <si>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</si>
  <si>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</si>
  <si>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</si>
  <si>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</si>
  <si>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</si>
  <si>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</si>
  <si>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</si>
  <si>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</si>
  <si>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</si>
  <si>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</si>
  <si>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</si>
  <si>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</si>
  <si>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</si>
  <si>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</si>
  <si>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</si>
  <si>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</si>
  <si>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</si>
  <si>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</si>
  <si>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</si>
  <si>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</si>
  <si>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</si>
  <si>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</si>
  <si>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</si>
  <si>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</si>
  <si>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</si>
  <si>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</si>
  <si>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</si>
  <si>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</si>
  <si>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</si>
  <si>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</si>
  <si>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</si>
  <si>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</si>
  <si>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</si>
  <si>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</si>
  <si>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</si>
  <si>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</si>
  <si>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</si>
  <si>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</si>
  <si>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</si>
  <si>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</si>
  <si>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</si>
  <si>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</si>
  <si>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</si>
  <si>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</si>
  <si>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</si>
  <si>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</si>
  <si>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</si>
  <si>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</si>
  <si>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</si>
  <si>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</si>
  <si>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</si>
  <si>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</si>
  <si>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</si>
  <si>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</si>
  <si>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</si>
  <si>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</si>
  <si>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</si>
  <si>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</si>
  <si>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</si>
  <si>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</si>
  <si>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</si>
  <si>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</si>
  <si>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</si>
  <si>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</si>
  <si>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</si>
  <si>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</si>
  <si>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</si>
  <si>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</si>
  <si>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</si>
  <si>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</si>
  <si>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</si>
  <si>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</si>
  <si>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</si>
  <si>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</si>
  <si>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</si>
  <si>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</si>
  <si>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</si>
  <si>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</si>
  <si>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</si>
  <si>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</si>
  <si>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</si>
  <si>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</si>
  <si>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</si>
  <si>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</si>
  <si>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</si>
  <si>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</si>
  <si>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</si>
  <si>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</si>
  <si>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</si>
  <si>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</si>
  <si>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</si>
  <si>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</si>
  <si>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</si>
  <si>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</si>
  <si>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</si>
  <si>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</si>
  <si>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</si>
  <si>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</si>
  <si>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</si>
  <si>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</si>
  <si>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</si>
  <si>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</si>
  <si>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</si>
  <si>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</si>
  <si>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</si>
  <si>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</si>
  <si>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</si>
  <si>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</si>
  <si>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</si>
  <si>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</si>
  <si>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</si>
  <si>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</si>
  <si>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</si>
  <si>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</si>
  <si>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</si>
  <si>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</si>
  <si>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</si>
  <si>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</si>
  <si>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</si>
  <si>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</si>
  <si>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</si>
  <si>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</si>
  <si>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</si>
  <si>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</si>
  <si>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</si>
  <si>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</si>
  <si>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</si>
  <si>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</si>
  <si>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</si>
  <si>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</si>
  <si>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</si>
  <si>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</si>
  <si>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</si>
  <si>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</si>
  <si>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</si>
  <si>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</si>
  <si>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</si>
  <si>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</si>
  <si>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</si>
  <si>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</si>
  <si>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</si>
  <si>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</si>
  <si>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</si>
  <si>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</si>
  <si>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</si>
  <si>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</si>
  <si>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</si>
  <si>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</si>
  <si>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</si>
  <si>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</si>
  <si>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</si>
  <si>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</si>
  <si>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</si>
  <si>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</si>
  <si>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</si>
  <si>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</si>
  <si>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</si>
  <si>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</si>
  <si>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</si>
  <si>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</si>
  <si>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</si>
  <si>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</si>
  <si>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</si>
  <si>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</si>
  <si>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</si>
  <si>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</si>
  <si>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</si>
  <si>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</si>
  <si>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</si>
  <si>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</si>
  <si>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</si>
  <si>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</si>
  <si>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</si>
  <si>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</si>
  <si>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</si>
  <si>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</si>
  <si>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</si>
  <si>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</si>
  <si>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</si>
  <si>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</si>
  <si>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</si>
  <si>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</si>
  <si>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</si>
  <si>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</si>
  <si>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</si>
  <si>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</si>
  <si>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</si>
  <si>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</si>
  <si>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</si>
  <si>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</si>
  <si>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</si>
  <si>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</si>
  <si>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</si>
  <si>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</si>
  <si>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</si>
  <si>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</si>
  <si>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</si>
  <si>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</si>
  <si>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</si>
  <si>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</si>
  <si>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</si>
  <si>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</si>
  <si>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</si>
  <si>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</si>
  <si>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</si>
  <si>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</si>
  <si>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</si>
  <si>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</si>
  <si>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</si>
  <si>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</si>
  <si>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</si>
  <si>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</si>
  <si>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</si>
  <si>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</si>
  <si>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</si>
  <si>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</si>
  <si>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</si>
  <si>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</si>
  <si>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</si>
  <si>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</si>
  <si>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</si>
  <si>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</si>
  <si>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</si>
  <si>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</si>
  <si>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</si>
  <si>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</si>
  <si>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</si>
  <si>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</si>
  <si>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</si>
  <si>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</si>
  <si>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</si>
  <si>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</si>
  <si>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</si>
  <si>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</si>
  <si>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</si>
  <si>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</si>
  <si>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</si>
  <si>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</si>
  <si>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</si>
  <si>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</si>
  <si>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</si>
  <si>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</si>
  <si>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</si>
  <si>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</si>
  <si>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</si>
  <si>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</si>
  <si>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</si>
  <si>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</si>
  <si>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</si>
  <si>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</si>
  <si>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</si>
  <si>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</si>
  <si>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</si>
  <si>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</si>
  <si>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</si>
  <si>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</si>
  <si>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</si>
  <si>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</si>
  <si>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</si>
  <si>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</si>
  <si>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</si>
  <si>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</si>
  <si>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</si>
  <si>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</si>
  <si>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</si>
  <si>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</si>
  <si>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</si>
  <si>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</si>
  <si>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</si>
  <si>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</si>
  <si>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</si>
  <si>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</si>
  <si>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</si>
  <si>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</si>
  <si>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</si>
  <si>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</si>
  <si>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</si>
  <si>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</si>
  <si>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</si>
  <si>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</si>
  <si>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</si>
  <si>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</si>
  <si>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</si>
  <si>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</si>
  <si>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</si>
  <si>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</si>
  <si>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</si>
  <si>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</si>
  <si>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</si>
  <si>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</si>
  <si>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</si>
  <si>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</si>
  <si>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</si>
  <si>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</si>
  <si>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</si>
  <si>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</si>
  <si>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</si>
  <si>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</si>
  <si>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</si>
  <si>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</si>
  <si>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</si>
  <si>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</si>
  <si>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</si>
  <si>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</si>
  <si>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</si>
  <si>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</si>
  <si>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</si>
  <si>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</si>
  <si>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</si>
  <si>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</si>
  <si>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</si>
  <si>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</si>
  <si>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</si>
  <si>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</si>
  <si>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</si>
  <si>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</si>
  <si>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</si>
  <si>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</si>
  <si>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</si>
  <si>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</si>
  <si>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</si>
  <si>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</si>
  <si>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</si>
  <si>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</si>
  <si>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</si>
  <si>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</si>
  <si>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</si>
  <si>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</si>
  <si>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</si>
  <si>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</si>
  <si>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</si>
  <si>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</si>
  <si>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</si>
  <si>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</si>
  <si>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</si>
  <si>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</si>
  <si>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</si>
  <si>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</si>
  <si>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</si>
  <si>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</si>
  <si>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</si>
  <si>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</si>
  <si>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</si>
  <si>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</si>
  <si>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</si>
  <si>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</si>
  <si>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</si>
  <si>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</si>
  <si>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</si>
  <si>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</si>
  <si>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</si>
  <si>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</si>
  <si>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</si>
  <si>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</si>
  <si>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</si>
  <si>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</si>
  <si>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</si>
  <si>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</si>
  <si>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</si>
  <si>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</si>
  <si>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</si>
  <si>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</si>
  <si>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</si>
  <si>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</si>
  <si>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</si>
  <si>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</si>
  <si>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</si>
  <si>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</si>
  <si>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</si>
  <si>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</si>
  <si>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</si>
  <si>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</si>
  <si>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</si>
  <si>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</si>
  <si>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</si>
  <si>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</si>
  <si>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</si>
  <si>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</si>
  <si>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</si>
  <si>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</si>
  <si>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</si>
  <si>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</si>
  <si>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</si>
  <si>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</si>
  <si>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</si>
  <si>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</si>
  <si>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</si>
  <si>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</si>
  <si>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</si>
  <si>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</si>
  <si>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</si>
  <si>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</si>
  <si>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</si>
  <si>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</si>
  <si>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</si>
  <si>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</si>
  <si>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</si>
  <si>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</si>
  <si>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</si>
  <si>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</si>
  <si>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</si>
  <si>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</si>
  <si>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</si>
  <si>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</si>
  <si>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</si>
  <si>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</si>
  <si>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</si>
  <si>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</si>
  <si>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</si>
  <si>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</si>
  <si>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</si>
  <si>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</si>
  <si>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</si>
  <si>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</si>
  <si>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</si>
  <si>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</si>
  <si>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</si>
  <si>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</si>
  <si>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</si>
  <si>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</si>
  <si>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</si>
  <si>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</si>
  <si>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</si>
  <si>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</si>
  <si>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</si>
  <si>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</si>
  <si>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</si>
  <si>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</si>
  <si>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</si>
  <si>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</si>
  <si>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</si>
  <si>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</si>
  <si>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</si>
  <si>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</si>
  <si>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</si>
  <si>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</si>
  <si>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</si>
  <si>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</si>
  <si>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</si>
  <si>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</si>
  <si>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</si>
  <si>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</si>
  <si>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</si>
  <si>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</si>
  <si>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</si>
  <si>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</si>
  <si>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</si>
  <si>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</si>
  <si>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</si>
  <si>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</si>
  <si>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</si>
  <si>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</si>
  <si>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</si>
  <si>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</si>
  <si>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</si>
  <si>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</si>
  <si>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</si>
  <si>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</si>
  <si>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</si>
  <si>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</si>
  <si>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</si>
  <si>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</si>
  <si>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</si>
  <si>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</si>
  <si>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</si>
  <si>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</si>
  <si>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</si>
  <si>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</si>
  <si>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</si>
  <si>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</si>
  <si>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</si>
  <si>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</si>
  <si>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</si>
  <si>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</si>
  <si>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</si>
  <si>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</si>
  <si>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</si>
  <si>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</si>
  <si>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</si>
  <si>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</si>
  <si>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</si>
  <si>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</si>
  <si>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</si>
  <si>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</si>
  <si>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</si>
  <si>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</si>
  <si>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</si>
  <si>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</si>
  <si>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</si>
  <si>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</si>
  <si>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</si>
  <si>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</si>
  <si>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</si>
  <si>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</si>
  <si>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</si>
  <si>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</si>
  <si>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</si>
  <si>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</si>
  <si>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</si>
  <si>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</si>
  <si>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</si>
  <si>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</si>
  <si>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</si>
  <si>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</si>
  <si>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</si>
  <si>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</si>
  <si>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</si>
  <si>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</si>
  <si>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</si>
  <si>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</si>
  <si>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</si>
  <si>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</si>
  <si>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</si>
  <si>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</si>
  <si>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</si>
  <si>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</si>
  <si>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</si>
  <si>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</si>
  <si>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</si>
  <si>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</si>
  <si>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</si>
  <si>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</si>
  <si>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</si>
  <si>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</si>
  <si>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</si>
  <si>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</si>
  <si>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</si>
  <si>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</si>
  <si>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</si>
  <si>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</si>
  <si>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</si>
  <si>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</si>
  <si>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</si>
  <si>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</si>
  <si>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</si>
  <si>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</si>
  <si>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</si>
  <si>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</si>
  <si>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</si>
  <si>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</si>
  <si>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</si>
  <si>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</si>
  <si>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</si>
  <si>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</si>
  <si>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</si>
  <si>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</si>
  <si>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</si>
  <si>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</si>
  <si>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</si>
  <si>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</si>
  <si>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</si>
  <si>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</si>
  <si>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</si>
  <si>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</si>
  <si>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</si>
  <si>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</si>
  <si>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</si>
  <si>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</si>
  <si>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</si>
  <si>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</si>
  <si>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</si>
  <si>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</si>
  <si>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</si>
  <si>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</si>
  <si>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</si>
  <si>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</si>
  <si>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</si>
  <si>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</si>
  <si>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</si>
  <si>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</si>
  <si>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</si>
  <si>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</si>
  <si>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</si>
  <si>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</si>
  <si>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</si>
  <si>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</si>
  <si>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</si>
  <si>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</si>
  <si>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</si>
  <si>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</si>
  <si>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</si>
  <si>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</si>
  <si>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</si>
  <si>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</si>
  <si>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</si>
  <si>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</si>
  <si>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</si>
  <si>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</si>
  <si>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</si>
  <si>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</si>
  <si>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</si>
  <si>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</si>
  <si>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</si>
  <si>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</si>
  <si>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</si>
  <si>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</si>
  <si>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</si>
  <si>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</si>
  <si>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</si>
  <si>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</si>
  <si>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</si>
  <si>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</si>
  <si>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</si>
  <si>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</si>
  <si>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</si>
  <si>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</si>
  <si>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</si>
  <si>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</si>
  <si>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</si>
  <si>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</si>
  <si>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</si>
  <si>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</si>
  <si>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</si>
  <si>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</si>
  <si>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</si>
  <si>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</si>
  <si>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</si>
  <si>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</si>
  <si>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</si>
  <si>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</si>
  <si>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</si>
  <si>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</si>
  <si>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</si>
  <si>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</si>
  <si>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</si>
  <si>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</si>
  <si>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</si>
  <si>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</si>
  <si>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</si>
  <si>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</si>
  <si>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</si>
  <si>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</si>
  <si>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</si>
  <si>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</si>
  <si>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</si>
  <si>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</si>
  <si>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</si>
  <si>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</si>
  <si>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</si>
  <si>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</si>
  <si>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</si>
  <si>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</si>
  <si>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</si>
  <si>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</si>
  <si>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</si>
  <si>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</si>
  <si>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</si>
  <si>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</si>
  <si>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</si>
  <si>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</si>
  <si>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</si>
  <si>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</si>
  <si>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</si>
  <si>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</si>
  <si>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</si>
  <si>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</si>
  <si>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</si>
  <si>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</si>
  <si>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</si>
  <si>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</si>
  <si>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</si>
  <si>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</si>
  <si>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</si>
  <si>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</si>
  <si>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</si>
  <si>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</si>
  <si>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</si>
  <si>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</si>
  <si>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</si>
  <si>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</si>
  <si>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</si>
  <si>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</si>
  <si>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</si>
  <si>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</si>
  <si>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</si>
  <si>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</si>
  <si>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</si>
  <si>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</si>
  <si>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</si>
  <si>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</si>
  <si>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</si>
  <si>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</si>
  <si>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</si>
  <si>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</si>
  <si>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</si>
  <si>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</si>
  <si>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</si>
  <si>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</si>
  <si>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</si>
  <si>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</si>
  <si>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</si>
  <si>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</si>
  <si>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</si>
  <si>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</si>
  <si>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</si>
  <si>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</si>
  <si>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</si>
  <si>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</si>
  <si>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</si>
  <si>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</si>
  <si>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</si>
  <si>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</si>
  <si>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</si>
  <si>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</si>
  <si>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</si>
  <si>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</si>
  <si>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</si>
  <si>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</si>
  <si>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</si>
  <si>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</si>
  <si>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</si>
  <si>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</si>
  <si>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</si>
  <si>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</si>
  <si>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</si>
  <si>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</si>
  <si>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</si>
  <si>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</si>
  <si>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</si>
  <si>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</si>
  <si>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</si>
  <si>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</si>
  <si>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</si>
  <si>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</si>
  <si>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</si>
  <si>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</si>
  <si>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</si>
  <si>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</si>
  <si>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</si>
  <si>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</si>
  <si>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</si>
  <si>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</si>
  <si>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</si>
  <si>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</si>
  <si>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</si>
  <si>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</si>
  <si>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</si>
  <si>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</si>
  <si>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</si>
  <si>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</si>
  <si>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</si>
  <si>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</si>
  <si>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</si>
  <si>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</si>
  <si>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</si>
  <si>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</si>
  <si>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</si>
  <si>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</si>
  <si>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</si>
  <si>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</si>
  <si>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</si>
  <si>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</si>
  <si>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</si>
  <si>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</si>
  <si>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</si>
  <si>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</si>
  <si>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</si>
  <si>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</si>
  <si>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</si>
  <si>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</si>
  <si>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</si>
  <si>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</si>
  <si>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</si>
  <si>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</si>
  <si>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</si>
  <si>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</si>
  <si>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</si>
  <si>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</si>
  <si>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</si>
  <si>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</si>
  <si>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</si>
  <si>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</si>
  <si>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</si>
  <si>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</si>
  <si>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</si>
  <si>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</si>
  <si>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</si>
  <si>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</si>
  <si>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</si>
  <si>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</si>
  <si>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</si>
  <si>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</si>
  <si>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</si>
  <si>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</si>
  <si>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</si>
  <si>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</si>
  <si>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</si>
  <si>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</si>
  <si>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</si>
  <si>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</si>
  <si>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</si>
  <si>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</si>
  <si>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</si>
  <si>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</si>
  <si>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</si>
  <si>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</si>
  <si>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</si>
  <si>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</si>
  <si>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</si>
  <si>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</si>
  <si>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</si>
  <si>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</si>
  <si>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</si>
  <si>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</si>
  <si>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</si>
  <si>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</si>
  <si>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</si>
  <si>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</si>
  <si>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</si>
  <si>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</si>
  <si>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</si>
  <si>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</si>
  <si>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</si>
  <si>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</si>
  <si>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</si>
  <si>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</si>
  <si>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</si>
  <si>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</si>
  <si>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</si>
  <si>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</si>
  <si>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</si>
  <si>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</si>
  <si>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</si>
  <si>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</si>
  <si>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</si>
  <si>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</si>
  <si>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</si>
  <si>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</si>
  <si>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</si>
  <si>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</si>
  <si>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</si>
  <si>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</si>
  <si>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</si>
  <si>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</si>
  <si>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</si>
  <si>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</si>
  <si>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</si>
  <si>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</si>
  <si>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</si>
  <si>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</si>
  <si>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</si>
  <si>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</si>
  <si>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</si>
  <si>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</si>
  <si>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</si>
  <si>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</si>
  <si>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</si>
  <si>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</si>
  <si>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</si>
  <si>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</si>
  <si>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</si>
  <si>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</si>
  <si>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</si>
  <si>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</si>
  <si>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</si>
  <si>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</si>
  <si>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</si>
  <si>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</si>
  <si>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</si>
  <si>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</si>
  <si>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</si>
  <si>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</si>
  <si>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</si>
  <si>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</si>
  <si>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</si>
  <si>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</si>
  <si>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</si>
  <si>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</si>
  <si>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</si>
  <si>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</si>
  <si>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</si>
  <si>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</si>
  <si>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</si>
  <si>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</si>
  <si>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</si>
  <si>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</si>
  <si>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</si>
  <si>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</si>
  <si>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</si>
  <si>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</si>
  <si>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</si>
  <si>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</si>
  <si>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</si>
  <si>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</si>
  <si>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</si>
  <si>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</si>
  <si>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</si>
  <si>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</si>
  <si>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</si>
  <si>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</si>
  <si>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</si>
  <si>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</si>
  <si>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</si>
  <si>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</si>
  <si>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</si>
  <si>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</si>
  <si>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</si>
  <si>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</si>
  <si>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</si>
  <si>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</si>
  <si>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</si>
  <si>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</si>
  <si>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</si>
  <si>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</si>
  <si>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</si>
  <si>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</si>
  <si>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</si>
  <si>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</si>
  <si>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</si>
  <si>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</si>
  <si>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</si>
  <si>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</si>
  <si>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</si>
  <si>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</si>
  <si>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</si>
  <si>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</si>
  <si>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</si>
  <si>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</si>
  <si>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</si>
  <si>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</si>
  <si>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</si>
  <si>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</si>
  <si>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</si>
  <si>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</si>
  <si>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</si>
  <si>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</si>
  <si>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</si>
  <si>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</si>
  <si>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</si>
  <si>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</si>
  <si>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</si>
  <si>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</si>
  <si>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</si>
  <si>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</si>
  <si>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</si>
  <si>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</si>
  <si>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</si>
  <si>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</si>
  <si>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</si>
  <si>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</si>
  <si>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</si>
  <si>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</si>
  <si>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</si>
  <si>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</si>
  <si>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</si>
  <si>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</si>
  <si>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</si>
  <si>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</si>
  <si>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</si>
  <si>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</si>
  <si>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</si>
  <si>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</si>
  <si>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</si>
  <si>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</si>
  <si>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</si>
  <si>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</si>
  <si>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</si>
  <si>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</si>
  <si>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</si>
  <si>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</si>
  <si>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</si>
  <si>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</si>
  <si>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</si>
  <si>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</si>
  <si>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</si>
  <si>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</si>
  <si>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</si>
  <si>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</si>
  <si>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</si>
  <si>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</si>
  <si>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</si>
  <si>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</si>
  <si>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</si>
  <si>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</si>
  <si>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</si>
  <si>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</si>
  <si>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</si>
  <si>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</si>
  <si>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</si>
  <si>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</si>
  <si>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</si>
  <si>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</si>
  <si>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</si>
  <si>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</si>
  <si>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</si>
  <si>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</si>
  <si>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</si>
  <si>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</si>
  <si>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</si>
  <si>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</si>
  <si>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</si>
  <si>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</si>
  <si>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</si>
  <si>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</si>
  <si>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</si>
  <si>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</si>
  <si>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</si>
  <si>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</si>
  <si>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</si>
  <si>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</si>
  <si>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</si>
  <si>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</si>
  <si>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</si>
  <si>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</si>
  <si>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</si>
  <si>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</si>
  <si>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</si>
  <si>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</si>
  <si>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</si>
  <si>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</si>
  <si>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</si>
  <si>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</si>
  <si>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</si>
  <si>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</si>
  <si>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</si>
  <si>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</si>
  <si>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</si>
  <si>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</si>
  <si>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</si>
  <si>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</si>
  <si>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</si>
  <si>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</si>
  <si>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</si>
  <si>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</si>
  <si>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</si>
  <si>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</si>
  <si>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</si>
  <si>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</si>
  <si>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</si>
  <si>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</si>
  <si>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</si>
  <si>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</si>
  <si>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</si>
  <si>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</si>
  <si>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</si>
  <si>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</si>
  <si>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</si>
  <si>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</si>
  <si>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</si>
  <si>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</si>
  <si>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</si>
  <si>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</si>
  <si>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</si>
  <si>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</si>
  <si>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</si>
  <si>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</si>
  <si>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</si>
  <si>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</si>
  <si>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</si>
  <si>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</si>
  <si>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</si>
  <si>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</si>
  <si>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</si>
  <si>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</si>
  <si>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</si>
  <si>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</si>
  <si>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</si>
  <si>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</si>
  <si>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</si>
  <si>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</si>
  <si>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</si>
  <si>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</si>
  <si>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</si>
  <si>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</si>
  <si>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</si>
  <si>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</si>
  <si>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</si>
  <si>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</si>
  <si>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</si>
  <si>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</si>
  <si>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</si>
  <si>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</si>
  <si>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</si>
  <si>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</si>
  <si>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</si>
  <si>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</si>
  <si>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</si>
  <si>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</si>
  <si>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</si>
  <si>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</si>
  <si>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</si>
  <si>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</si>
  <si>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</si>
  <si>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</si>
  <si>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</si>
  <si>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</si>
  <si>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</si>
  <si>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</si>
  <si>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</si>
  <si>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</si>
  <si>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</si>
  <si>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</si>
  <si>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</si>
  <si>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</si>
  <si>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</si>
  <si>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</si>
  <si>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</si>
  <si>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</si>
  <si>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</si>
  <si>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</si>
  <si>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</si>
  <si>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</si>
  <si>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</si>
  <si>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</si>
  <si>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</si>
  <si>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</si>
  <si>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</si>
  <si>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</si>
  <si>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</si>
  <si>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</si>
  <si>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</si>
  <si>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</si>
  <si>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</si>
  <si>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</si>
  <si>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</si>
  <si>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</si>
  <si>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</si>
  <si>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</si>
  <si>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</si>
  <si>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</si>
  <si>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</si>
  <si>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</si>
  <si>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</si>
  <si>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</si>
  <si>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</si>
  <si>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</si>
  <si>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</si>
  <si>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</si>
  <si>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</si>
  <si>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</si>
  <si>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</si>
  <si>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</si>
  <si>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</si>
  <si>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</si>
  <si>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</si>
  <si>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</si>
  <si>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</si>
  <si>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</si>
  <si>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</si>
  <si>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</si>
  <si>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</si>
  <si>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</si>
  <si>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</si>
  <si>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</si>
  <si>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</si>
  <si>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</si>
  <si>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</si>
  <si>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</si>
  <si>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</si>
  <si>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</si>
  <si>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</si>
  <si>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</si>
  <si>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</si>
  <si>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</si>
  <si>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</si>
  <si>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</si>
  <si>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</si>
  <si>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</si>
  <si>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</si>
  <si>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</si>
  <si>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</si>
  <si>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</si>
  <si>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</si>
  <si>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</si>
  <si>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</si>
  <si>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</si>
  <si>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</si>
  <si>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</si>
  <si>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</si>
  <si>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</si>
  <si>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</si>
  <si>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</si>
  <si>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</si>
  <si>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</si>
  <si>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</si>
  <si>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</si>
  <si>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</si>
  <si>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</si>
  <si>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</si>
  <si>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</si>
  <si>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</si>
  <si>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</si>
  <si>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</si>
  <si>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</si>
  <si>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</si>
  <si>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</si>
  <si>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</si>
  <si>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</si>
  <si>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</si>
  <si>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</si>
  <si>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</si>
  <si>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</si>
  <si>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</si>
  <si>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</si>
  <si>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</si>
  <si>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</si>
  <si>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</si>
  <si>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</si>
  <si>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</si>
  <si>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</si>
  <si>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</si>
  <si>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</si>
  <si>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</si>
  <si>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</si>
  <si>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</si>
  <si>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</si>
  <si>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</si>
  <si>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</si>
  <si>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</si>
  <si>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</si>
  <si>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</si>
  <si>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</si>
  <si>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</si>
  <si>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</si>
  <si>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</si>
  <si>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</si>
  <si>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</si>
  <si>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</si>
  <si>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</si>
  <si>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</si>
  <si>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</si>
  <si>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</si>
  <si>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</si>
  <si>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</si>
  <si>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</si>
  <si>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</si>
  <si>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</si>
  <si>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</si>
  <si>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</si>
  <si>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</si>
  <si>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</si>
  <si>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</si>
  <si>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</si>
  <si>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</si>
  <si>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</si>
  <si>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</si>
  <si>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</si>
  <si>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</si>
  <si>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</si>
  <si>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</si>
  <si>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</si>
  <si>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</si>
  <si>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</si>
  <si>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</si>
  <si>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</si>
  <si>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</si>
  <si>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</si>
  <si>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</si>
  <si>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</si>
  <si>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</si>
  <si>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</si>
  <si>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</si>
  <si>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</si>
  <si>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</si>
  <si>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</si>
  <si>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</si>
  <si>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</si>
  <si>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</si>
  <si>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</si>
  <si>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</si>
  <si>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</si>
  <si>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</si>
  <si>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</si>
  <si>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</si>
  <si>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</si>
  <si>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</si>
  <si>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</si>
  <si>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</si>
  <si>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</si>
  <si>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</si>
  <si>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</si>
  <si>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</si>
  <si>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</si>
  <si>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</si>
  <si>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</si>
  <si>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</si>
  <si>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</si>
  <si>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</si>
  <si>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</si>
  <si>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</si>
  <si>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</si>
  <si>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</si>
  <si>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</si>
  <si>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</si>
  <si>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</si>
  <si>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</si>
  <si>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</si>
  <si>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</si>
  <si>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</si>
  <si>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</si>
  <si>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</si>
  <si>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</si>
  <si>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</si>
  <si>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</si>
  <si>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</si>
  <si>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</si>
  <si>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</si>
  <si>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</si>
  <si>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</si>
  <si>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</si>
  <si>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</si>
  <si>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</si>
  <si>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</si>
  <si>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</si>
  <si>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</si>
  <si>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</si>
  <si>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</si>
  <si>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</si>
  <si>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</si>
  <si>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</si>
  <si>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</si>
  <si>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</si>
  <si>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</si>
  <si>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</si>
  <si>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</si>
  <si>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</si>
  <si>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</si>
  <si>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</si>
  <si>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</si>
  <si>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</si>
  <si>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</si>
  <si>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</si>
  <si>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</si>
  <si>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</si>
  <si>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</si>
  <si>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</si>
  <si>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</si>
  <si>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</si>
  <si>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</si>
  <si>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</si>
  <si>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</si>
  <si>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</si>
  <si>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</si>
  <si>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</si>
  <si>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</si>
  <si>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</si>
  <si>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</si>
  <si>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</si>
  <si>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</si>
  <si>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</si>
  <si>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</si>
  <si>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</si>
  <si>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</si>
  <si>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</si>
  <si>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</si>
  <si>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</si>
  <si>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</si>
  <si>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</si>
  <si>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</si>
  <si>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</si>
  <si>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</si>
  <si>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</si>
  <si>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</si>
  <si>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</si>
  <si>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</si>
  <si>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</si>
  <si>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</si>
  <si>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</si>
  <si>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</si>
  <si>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</si>
  <si>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</si>
  <si>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</si>
  <si>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</si>
  <si>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</si>
  <si>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</si>
  <si>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</si>
  <si>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</si>
  <si>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</si>
  <si>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</si>
  <si>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</si>
  <si>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</si>
  <si>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</si>
  <si>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</si>
  <si>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</si>
  <si>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</si>
  <si>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</si>
  <si>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</si>
  <si>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</si>
  <si>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</si>
  <si>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</si>
  <si>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</si>
  <si>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</si>
  <si>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</si>
  <si>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</si>
  <si>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</si>
  <si>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</si>
  <si>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</si>
  <si>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</si>
  <si>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</si>
  <si>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</si>
  <si>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</si>
  <si>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</si>
  <si>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</si>
  <si>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</si>
  <si>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</si>
  <si>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</si>
  <si>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</si>
  <si>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</si>
  <si>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</si>
  <si>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</si>
  <si>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</si>
  <si>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</si>
  <si>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</si>
  <si>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</si>
  <si>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</si>
  <si>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</si>
  <si>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</si>
  <si>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</si>
  <si>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</si>
  <si>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</si>
  <si>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</si>
  <si>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</si>
  <si>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</si>
  <si>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</si>
  <si>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</si>
  <si>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</si>
  <si>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</si>
  <si>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</si>
  <si>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</si>
  <si>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</si>
  <si>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</si>
  <si>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</si>
  <si>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</si>
  <si>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</si>
  <si>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</si>
  <si>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</si>
  <si>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</si>
  <si>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</si>
  <si>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</si>
  <si>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</si>
  <si>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</si>
  <si>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</si>
  <si>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</si>
  <si>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</si>
  <si>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</si>
  <si>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</si>
  <si>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</si>
  <si>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</si>
  <si>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</si>
  <si>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</si>
  <si>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</si>
  <si>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</si>
  <si>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</si>
  <si>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</si>
  <si>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</si>
  <si>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</si>
  <si>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</si>
  <si>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</si>
  <si>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</si>
  <si>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</si>
  <si>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</si>
  <si>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</si>
  <si>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</si>
  <si>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</si>
  <si>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</si>
  <si>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</si>
  <si>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</si>
  <si>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</si>
  <si>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</si>
  <si>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</si>
  <si>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</si>
  <si>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</si>
  <si>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</si>
  <si>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</si>
  <si>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</si>
  <si>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</si>
  <si>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</si>
  <si>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</si>
  <si>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</si>
  <si>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</si>
  <si>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</si>
  <si>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</si>
  <si>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</si>
  <si>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</si>
  <si>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</si>
  <si>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</si>
  <si>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</si>
  <si>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</si>
  <si>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</si>
  <si>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</si>
  <si>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</si>
  <si>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</si>
  <si>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</si>
  <si>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</si>
  <si>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</si>
  <si>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</si>
  <si>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</si>
  <si>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</si>
  <si>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</si>
  <si>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</si>
  <si>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</si>
  <si>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</si>
  <si>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</si>
  <si>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</si>
  <si>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</si>
  <si>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</si>
  <si>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</si>
  <si>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</si>
  <si>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</si>
  <si>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</si>
  <si>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</si>
  <si>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</si>
  <si>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</si>
  <si>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</si>
  <si>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</si>
  <si>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</si>
  <si>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</si>
  <si>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</si>
  <si>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</si>
  <si>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</si>
  <si>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</si>
  <si>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</si>
  <si>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</si>
  <si>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</si>
  <si>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</si>
  <si>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</si>
  <si>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</si>
  <si>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</si>
  <si>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</si>
  <si>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</si>
  <si>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</si>
  <si>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</si>
  <si>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</si>
  <si>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</si>
  <si>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</si>
  <si>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</si>
  <si>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</si>
  <si>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</si>
  <si>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</si>
  <si>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</si>
  <si>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</si>
  <si>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</si>
  <si>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</si>
  <si>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</si>
  <si>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</si>
  <si>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</si>
  <si>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</si>
  <si>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</si>
  <si>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</si>
  <si>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</si>
  <si>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</si>
  <si>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</si>
  <si>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</si>
  <si>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</si>
  <si>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</si>
  <si>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</si>
  <si>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</si>
  <si>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</si>
  <si>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</si>
  <si>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</si>
  <si>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</si>
  <si>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</si>
  <si>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</si>
  <si>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</si>
  <si>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</si>
  <si>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</si>
  <si>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</si>
  <si>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</si>
  <si>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</si>
  <si>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</si>
  <si>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</si>
  <si>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</si>
  <si>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</si>
  <si>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</si>
  <si>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</si>
  <si>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</si>
  <si>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</si>
  <si>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</si>
  <si>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</si>
  <si>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</si>
  <si>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</si>
  <si>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</si>
  <si>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</si>
  <si>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</si>
  <si>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</si>
  <si>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</si>
  <si>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</si>
  <si>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</si>
  <si>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</si>
  <si>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</si>
  <si>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</si>
  <si>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</si>
  <si>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</si>
  <si>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</si>
  <si>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</si>
  <si>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</si>
  <si>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</si>
  <si>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</si>
  <si>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</si>
  <si>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</si>
  <si>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</si>
  <si>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</si>
  <si>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</si>
  <si>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</si>
  <si>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</si>
  <si>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</si>
  <si>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</si>
  <si>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</si>
  <si>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</si>
  <si>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</si>
  <si>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</si>
  <si>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</si>
  <si>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</si>
  <si>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</si>
  <si>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</si>
  <si>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</si>
  <si>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</si>
  <si>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</si>
  <si>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</si>
  <si>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</si>
  <si>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</si>
  <si>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</si>
  <si>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</si>
  <si>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</si>
  <si>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</si>
  <si>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</si>
  <si>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</si>
  <si>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</si>
  <si>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</si>
  <si>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</si>
  <si>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</si>
  <si>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</si>
  <si>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</si>
  <si>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</si>
  <si>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</si>
  <si>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</si>
  <si>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</si>
  <si>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</si>
  <si>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</si>
  <si>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</si>
  <si>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</si>
  <si>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</si>
  <si>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</si>
  <si>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</si>
  <si>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</si>
  <si>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</si>
  <si>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</si>
  <si>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</si>
  <si>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</si>
  <si>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</si>
  <si>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</si>
  <si>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</si>
  <si>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</si>
  <si>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</si>
  <si>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</si>
  <si>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</si>
  <si>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</si>
  <si>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</si>
  <si>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</si>
  <si>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</si>
  <si>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</si>
  <si>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</si>
  <si>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</si>
  <si>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</si>
  <si>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</si>
  <si>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</si>
  <si>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</si>
  <si>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</si>
  <si>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</si>
  <si>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</si>
  <si>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</si>
  <si>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</si>
  <si>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</si>
  <si>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</si>
  <si>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</si>
  <si>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</si>
  <si>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</si>
  <si>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</si>
  <si>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</si>
  <si>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</si>
  <si>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</si>
  <si>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</si>
  <si>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</si>
  <si>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</si>
  <si>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</si>
  <si>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</si>
  <si>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</si>
  <si>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</si>
  <si>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</si>
  <si>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</si>
  <si>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</si>
  <si>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</si>
  <si>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</si>
  <si>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</si>
  <si>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</si>
  <si>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</si>
  <si>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</si>
  <si>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</si>
  <si>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</si>
  <si>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</si>
  <si>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</si>
  <si>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</si>
  <si>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</si>
  <si>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</si>
  <si>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</si>
  <si>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</si>
  <si>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</si>
  <si>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</si>
  <si>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</si>
  <si>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</si>
  <si>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</si>
  <si>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</si>
  <si>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</si>
  <si>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</si>
  <si>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</si>
  <si>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</si>
  <si>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</si>
  <si>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</si>
  <si>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</si>
  <si>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</si>
  <si>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</si>
  <si>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</si>
  <si>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</si>
  <si>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</si>
  <si>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</si>
  <si>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</si>
  <si>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</si>
  <si>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</si>
  <si>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</si>
  <si>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</si>
  <si>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</si>
  <si>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</si>
  <si>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</si>
  <si>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</si>
  <si>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</si>
  <si>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</si>
  <si>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</si>
  <si>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</si>
  <si>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</si>
  <si>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</si>
  <si>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</si>
  <si>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</si>
  <si>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</si>
  <si>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</si>
  <si>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</si>
  <si>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</si>
  <si>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</si>
  <si>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</si>
  <si>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</si>
  <si>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</si>
  <si>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</si>
  <si>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</si>
  <si>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</si>
  <si>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</si>
  <si>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</si>
  <si>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</si>
  <si>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</si>
  <si>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</si>
  <si>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</si>
  <si>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</si>
  <si>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</si>
  <si>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</si>
  <si>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</si>
  <si>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</si>
  <si>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</si>
  <si>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</si>
  <si>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</si>
  <si>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</si>
  <si>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</si>
  <si>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</si>
  <si>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</si>
  <si>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</si>
  <si>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</si>
  <si>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</si>
  <si>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</si>
  <si>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</si>
  <si>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</si>
  <si>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</si>
  <si>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</si>
  <si>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</si>
  <si>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</si>
  <si>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</si>
  <si>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</si>
  <si>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</si>
  <si>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</si>
  <si>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</si>
  <si>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</si>
  <si>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</si>
  <si>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</si>
  <si>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</si>
  <si>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</si>
  <si>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</si>
  <si>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</si>
  <si>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</si>
  <si>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</si>
  <si>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</si>
  <si>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</si>
  <si>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</si>
  <si>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</si>
  <si>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</si>
  <si>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</si>
  <si>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</si>
  <si>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</si>
  <si>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</si>
  <si>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</si>
  <si>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</si>
  <si>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</si>
  <si>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</si>
  <si>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</si>
  <si>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</si>
  <si>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</si>
  <si>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</si>
  <si>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</si>
  <si>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</si>
  <si>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</si>
  <si>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</si>
  <si>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</si>
  <si>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</si>
  <si>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</si>
  <si>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</si>
  <si>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</si>
  <si>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</si>
  <si>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</si>
  <si>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</si>
  <si>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</si>
  <si>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</si>
  <si>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</si>
  <si>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</si>
  <si>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</si>
  <si>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</si>
  <si>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</si>
  <si>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</si>
  <si>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</si>
  <si>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</si>
  <si>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</si>
  <si>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</si>
  <si>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</si>
  <si>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</si>
  <si>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</si>
  <si>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</si>
  <si>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</si>
  <si>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</si>
  <si>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</si>
  <si>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</si>
  <si>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</si>
  <si>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</si>
  <si>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</si>
  <si>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</si>
  <si>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</si>
  <si>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</si>
  <si>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</si>
  <si>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</si>
  <si>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</si>
  <si>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</si>
  <si>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</si>
  <si>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</si>
  <si>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</si>
  <si>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</si>
  <si>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</si>
  <si>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</si>
  <si>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</si>
  <si>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</si>
  <si>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</si>
  <si>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</si>
  <si>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</si>
  <si>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</si>
  <si>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</si>
  <si>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</si>
  <si>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</si>
  <si>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</si>
  <si>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</si>
  <si>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</si>
  <si>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</si>
  <si>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</si>
  <si>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</si>
  <si>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</si>
  <si>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</si>
  <si>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</si>
  <si>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</si>
  <si>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</si>
  <si>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</si>
  <si>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</si>
  <si>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</si>
  <si>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</si>
  <si>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</si>
  <si>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</si>
  <si>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</si>
  <si>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</si>
  <si>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</si>
  <si>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</si>
  <si>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</si>
  <si>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</si>
  <si>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</si>
  <si>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</si>
  <si>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</si>
  <si>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</si>
  <si>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</si>
  <si>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</si>
  <si>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</si>
  <si>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</si>
  <si>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</si>
  <si>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</si>
  <si>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</si>
  <si>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</si>
  <si>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</si>
  <si>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</si>
  <si>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</si>
  <si>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</si>
  <si>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</si>
  <si>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</si>
  <si>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</si>
  <si>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</si>
  <si>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</si>
  <si>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</si>
  <si>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</si>
  <si>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</si>
  <si>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</si>
  <si>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</si>
  <si>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</si>
  <si>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</si>
  <si>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</si>
  <si>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</si>
  <si>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</si>
  <si>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</si>
  <si>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</si>
  <si>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</si>
  <si>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</si>
  <si>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</si>
  <si>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</si>
  <si>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</si>
  <si>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</si>
  <si>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</si>
  <si>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</si>
  <si>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</si>
  <si>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</si>
  <si>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</si>
  <si>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</si>
  <si>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</si>
  <si>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</si>
  <si>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</si>
  <si>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</si>
  <si>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</si>
  <si>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</si>
  <si>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</si>
  <si>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</si>
  <si>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</si>
  <si>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</si>
  <si>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</si>
  <si>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</si>
  <si>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</si>
  <si>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</si>
  <si>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</si>
  <si>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</si>
  <si>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</si>
  <si>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</si>
  <si>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</si>
  <si>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</si>
  <si>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</si>
  <si>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</si>
  <si>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</si>
  <si>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</si>
  <si>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</si>
  <si>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</si>
  <si>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</si>
  <si>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</si>
  <si>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</si>
  <si>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</si>
  <si>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</si>
  <si>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</si>
  <si>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</si>
  <si>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</si>
  <si>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</si>
  <si>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</si>
  <si>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</si>
  <si>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</si>
  <si>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</si>
  <si>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</si>
  <si>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</si>
  <si>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</si>
  <si>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</si>
  <si>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</si>
  <si>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</si>
  <si>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</si>
  <si>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</si>
  <si>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</si>
  <si>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</si>
  <si>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</si>
  <si>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</si>
  <si>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</si>
  <si>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</si>
  <si>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</si>
  <si>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</si>
  <si>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</si>
  <si>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</si>
  <si>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</si>
  <si>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</si>
  <si>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</si>
  <si>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</si>
  <si>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</si>
  <si>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</si>
  <si>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</si>
  <si>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</si>
  <si>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</si>
  <si>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</si>
  <si>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</si>
  <si>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</si>
  <si>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</si>
  <si>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</si>
  <si>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</si>
  <si>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</si>
  <si>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</si>
  <si>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</si>
  <si>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</si>
  <si>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</si>
  <si>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</si>
  <si>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</si>
  <si>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</si>
  <si>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</si>
  <si>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</si>
  <si>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</si>
  <si>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</si>
  <si>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</si>
  <si>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</si>
  <si>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</si>
  <si>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</si>
  <si>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</si>
  <si>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</si>
  <si>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</si>
  <si>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</si>
  <si>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</si>
  <si>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</si>
  <si>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</si>
  <si>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</si>
  <si>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</si>
  <si>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</si>
  <si>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</si>
  <si>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</si>
  <si>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</si>
  <si>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</si>
  <si>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</si>
  <si>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</si>
  <si>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</si>
  <si>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</si>
  <si>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</si>
  <si>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</si>
  <si>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</si>
  <si>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</si>
  <si>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</si>
  <si>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</si>
  <si>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</si>
  <si>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</si>
  <si>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</si>
  <si>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</si>
  <si>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</si>
  <si>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</si>
  <si>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</si>
  <si>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</si>
  <si>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</si>
  <si>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</si>
  <si>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</si>
  <si>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</si>
  <si>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</si>
  <si>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</si>
  <si>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</si>
  <si>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</si>
  <si>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</si>
  <si>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</si>
  <si>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</si>
  <si>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</si>
  <si>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</si>
  <si>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</si>
  <si>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</si>
  <si>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</si>
  <si>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</si>
  <si>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</si>
  <si>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</si>
  <si>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</si>
  <si>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</si>
  <si>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</si>
  <si>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</si>
  <si>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</si>
  <si>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</si>
  <si>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</si>
  <si>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</si>
  <si>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</si>
  <si>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</si>
  <si>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</si>
  <si>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</si>
  <si>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</si>
  <si>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</si>
  <si>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</si>
  <si>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</si>
  <si>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</si>
  <si>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</si>
  <si>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</si>
  <si>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</si>
  <si>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</si>
  <si>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</si>
  <si>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</si>
  <si>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</si>
  <si>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</si>
  <si>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</si>
  <si>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</si>
  <si>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</si>
  <si>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</si>
  <si>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</si>
  <si>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</si>
  <si>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</si>
  <si>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</si>
  <si>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</si>
  <si>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</si>
  <si>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</si>
  <si>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</si>
  <si>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</si>
  <si>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</si>
  <si>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</si>
  <si>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</si>
  <si>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</si>
  <si>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</si>
  <si>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</si>
  <si>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</si>
  <si>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</si>
  <si>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</si>
  <si>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</si>
  <si>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</si>
  <si>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</si>
  <si>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</si>
  <si>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</si>
  <si>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</si>
  <si>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</si>
  <si>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</si>
  <si>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</si>
  <si>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</si>
  <si>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</si>
  <si>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</si>
  <si>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</si>
  <si>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</si>
  <si>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</si>
  <si>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</si>
  <si>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</si>
  <si>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</si>
  <si>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</si>
  <si>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</si>
  <si>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</si>
  <si>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</si>
  <si>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</si>
  <si>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</si>
  <si>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</si>
  <si>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</si>
  <si>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</si>
  <si>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</si>
  <si>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</si>
  <si>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</si>
  <si>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</si>
  <si>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</si>
  <si>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</si>
  <si>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</si>
  <si>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</si>
  <si>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</si>
  <si>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</si>
  <si>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</si>
  <si>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</si>
  <si>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</si>
  <si>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</si>
  <si>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</si>
  <si>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</si>
  <si>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</si>
  <si>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</si>
  <si>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</si>
  <si>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</si>
  <si>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</si>
  <si>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</si>
  <si>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</si>
  <si>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</si>
  <si>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</si>
  <si>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</si>
  <si>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</si>
  <si>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</si>
  <si>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</si>
  <si>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</si>
  <si>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</si>
  <si>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</si>
  <si>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</si>
  <si>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</si>
  <si>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</si>
  <si>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</si>
  <si>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</si>
  <si>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</si>
  <si>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</si>
  <si>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</si>
  <si>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</si>
  <si>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</si>
  <si>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</si>
  <si>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</si>
  <si>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</si>
  <si>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</si>
  <si>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</si>
  <si>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</si>
  <si>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</si>
  <si>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</si>
  <si>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</si>
  <si>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</si>
  <si>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</si>
  <si>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</si>
  <si>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</si>
  <si>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</si>
  <si>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</si>
  <si>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</si>
  <si>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</si>
  <si>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</si>
  <si>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</si>
  <si>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</si>
  <si>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</si>
  <si>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</si>
  <si>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</si>
  <si>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</si>
  <si>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</si>
  <si>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</si>
  <si>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</si>
  <si>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</si>
  <si>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</si>
  <si>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</si>
  <si>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</si>
  <si>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</si>
  <si>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</si>
  <si>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</si>
  <si>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</si>
  <si>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</si>
  <si>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</si>
  <si>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</si>
  <si>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</si>
  <si>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</si>
  <si>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</si>
  <si>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</si>
  <si>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</si>
  <si>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</si>
  <si>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</si>
  <si>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</si>
  <si>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</si>
  <si>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</si>
  <si>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</si>
  <si>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</si>
  <si>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</si>
  <si>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</si>
  <si>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</si>
  <si>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</si>
  <si>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</si>
  <si>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</si>
  <si>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</si>
  <si>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</si>
  <si>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</si>
  <si>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</si>
  <si>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</si>
  <si>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</si>
  <si>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</si>
  <si>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</si>
  <si>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</si>
  <si>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</si>
  <si>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</si>
  <si>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</si>
  <si>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</si>
  <si>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</si>
  <si>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</si>
  <si>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</si>
  <si>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</si>
  <si>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</si>
  <si>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</si>
  <si>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</si>
  <si>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</si>
  <si>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</si>
  <si>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</si>
  <si>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</si>
  <si>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</si>
  <si>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</si>
  <si>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</si>
  <si>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</si>
  <si>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</si>
  <si>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</si>
  <si>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</si>
  <si>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</si>
  <si>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</si>
  <si>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</si>
  <si>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</si>
  <si>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</si>
  <si>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</si>
  <si>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</si>
  <si>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</si>
  <si>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</si>
  <si>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</si>
  <si>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</si>
  <si>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</si>
  <si>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</si>
  <si>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</si>
  <si>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</si>
  <si>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</si>
  <si>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</si>
  <si>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</si>
  <si>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</si>
  <si>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</si>
  <si>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</si>
  <si>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</si>
  <si>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</si>
  <si>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</si>
  <si>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</si>
  <si>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</si>
  <si>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</si>
  <si>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</si>
  <si>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</si>
  <si>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</si>
  <si>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</si>
  <si>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</si>
  <si>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</si>
  <si>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</si>
  <si>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</si>
  <si>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</si>
  <si>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</si>
  <si>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</si>
  <si>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</si>
  <si>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</si>
  <si>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</si>
  <si>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</si>
  <si>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</si>
  <si>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</si>
  <si>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</si>
  <si>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</si>
  <si>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</si>
  <si>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</si>
  <si>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</si>
  <si>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</si>
  <si>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</si>
  <si>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</si>
  <si>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</si>
  <si>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</si>
  <si>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</si>
  <si>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</si>
  <si>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</si>
  <si>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</si>
  <si>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</si>
  <si>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</si>
  <si>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</si>
  <si>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</si>
  <si>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</si>
  <si>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</si>
  <si>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</si>
  <si>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</si>
  <si>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</si>
  <si>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</si>
  <si>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</si>
  <si>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</si>
  <si>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</si>
  <si>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</si>
  <si>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</si>
  <si>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</si>
  <si>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</si>
  <si>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</si>
  <si>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</si>
  <si>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</si>
  <si>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</si>
  <si>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</si>
  <si>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</si>
  <si>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</si>
  <si>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</si>
  <si>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</si>
  <si>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</si>
  <si>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</si>
  <si>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</si>
  <si>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</si>
  <si>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</si>
  <si>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</si>
  <si>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</si>
  <si>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</si>
  <si>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</si>
  <si>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</si>
  <si>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</si>
  <si>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</si>
  <si>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</si>
  <si>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</si>
  <si>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</si>
  <si>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</si>
  <si>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</si>
  <si>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</si>
  <si>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</si>
  <si>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</si>
  <si>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</si>
  <si>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</si>
  <si>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</si>
  <si>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</si>
  <si>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</si>
  <si>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</si>
  <si>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</si>
  <si>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</si>
  <si>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</si>
  <si>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</si>
  <si>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</si>
  <si>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</si>
  <si>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</si>
  <si>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</si>
  <si>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</si>
  <si>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</si>
  <si>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</si>
  <si>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</si>
  <si>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</si>
  <si>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</si>
  <si>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</si>
  <si>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</si>
  <si>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</si>
  <si>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</si>
  <si>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</si>
  <si>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</si>
  <si>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</si>
  <si>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</si>
  <si>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</si>
  <si>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</si>
  <si>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</si>
  <si>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</si>
  <si>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</si>
  <si>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</si>
  <si>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</si>
  <si>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</si>
  <si>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</si>
  <si>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</si>
  <si>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</si>
  <si>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</si>
  <si>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</si>
  <si>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</si>
  <si>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</si>
  <si>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</si>
  <si>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</si>
  <si>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</si>
  <si>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</si>
  <si>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</si>
  <si>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</si>
  <si>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</si>
  <si>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</si>
  <si>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</si>
  <si>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</si>
  <si>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</si>
  <si>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</si>
  <si>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</si>
  <si>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</si>
  <si>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</si>
  <si>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</si>
  <si>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</si>
  <si>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</si>
  <si>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</si>
  <si>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</si>
  <si>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</si>
  <si>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</si>
  <si>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</si>
  <si>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</si>
  <si>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</si>
  <si>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</si>
  <si>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</si>
  <si>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</si>
  <si>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</si>
  <si>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</si>
  <si>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</si>
  <si>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</si>
  <si>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</si>
  <si>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</si>
  <si>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</si>
  <si>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</si>
  <si>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</si>
  <si>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</si>
  <si>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</si>
  <si>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</si>
  <si>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</si>
  <si>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</si>
  <si>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</si>
  <si>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</si>
  <si>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</si>
  <si>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</si>
  <si>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</si>
  <si>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</si>
  <si>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</si>
  <si>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</si>
  <si>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</si>
  <si>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</si>
  <si>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</si>
  <si>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</si>
  <si>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</si>
  <si>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</si>
  <si>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</si>
  <si>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</si>
  <si>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</si>
  <si>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</si>
  <si>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</si>
  <si>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</si>
  <si>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</si>
  <si>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</si>
  <si>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</si>
  <si>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</si>
  <si>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</si>
  <si>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</si>
  <si>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</si>
  <si>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</si>
  <si>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</si>
  <si>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</si>
  <si>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</si>
  <si>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</si>
  <si>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</si>
  <si>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</si>
  <si>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</si>
  <si>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</si>
  <si>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</si>
  <si>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</si>
  <si>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</si>
  <si>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</si>
  <si>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</si>
  <si>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</si>
  <si>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</si>
  <si>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</si>
  <si>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</si>
  <si>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</si>
  <si>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</si>
  <si>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</si>
  <si>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</si>
  <si>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</si>
  <si>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</si>
  <si>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</si>
  <si>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</si>
  <si>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</si>
  <si>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</si>
  <si>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</si>
  <si>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</si>
  <si>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</si>
  <si>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</si>
  <si>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</si>
  <si>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</si>
  <si>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</si>
  <si>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</si>
  <si>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</si>
  <si>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</si>
  <si>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</si>
  <si>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</si>
  <si>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</si>
  <si>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</si>
  <si>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</si>
  <si>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</si>
  <si>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</si>
  <si>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</si>
  <si>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</si>
  <si>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</si>
  <si>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</si>
  <si>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</si>
  <si>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</si>
  <si>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</si>
  <si>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</si>
  <si>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</si>
  <si>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</si>
  <si>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</si>
  <si>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</si>
  <si>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</si>
  <si>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</si>
  <si>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</si>
  <si>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</si>
  <si>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</si>
  <si>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</si>
  <si>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</si>
  <si>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</si>
  <si>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</si>
  <si>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</si>
  <si>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</si>
  <si>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</si>
  <si>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</si>
  <si>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</si>
  <si>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</si>
  <si>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</si>
  <si>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</si>
  <si>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</si>
  <si>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</si>
  <si>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</si>
  <si>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</si>
  <si>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</si>
  <si>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</si>
  <si>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</si>
  <si>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</si>
  <si>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</si>
  <si>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</si>
  <si>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</si>
  <si>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</si>
  <si>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</si>
  <si>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</si>
  <si>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</si>
  <si>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</si>
  <si>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</si>
  <si>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</si>
  <si>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</si>
  <si>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</si>
  <si>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</si>
  <si>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</si>
  <si>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</si>
  <si>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</si>
  <si>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</si>
  <si>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</si>
  <si>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</si>
  <si>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</si>
  <si>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</si>
  <si>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</si>
  <si>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</si>
  <si>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</si>
  <si>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</si>
  <si>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</si>
  <si>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</si>
  <si>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</si>
  <si>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</si>
  <si>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</si>
  <si>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</si>
  <si>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</si>
  <si>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</si>
  <si>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</si>
  <si>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</si>
  <si>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</si>
  <si>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</si>
  <si>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</si>
  <si>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</si>
  <si>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</si>
  <si>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</si>
  <si>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</si>
  <si>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</si>
  <si>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</si>
  <si>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</si>
  <si>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</si>
  <si>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</si>
  <si>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</si>
  <si>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</si>
  <si>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</si>
  <si>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</si>
  <si>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</si>
  <si>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</si>
  <si>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</si>
  <si>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</si>
  <si>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</si>
  <si>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</si>
  <si>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</si>
  <si>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</si>
  <si>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</si>
  <si>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</si>
  <si>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</si>
  <si>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</si>
  <si>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</si>
  <si>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</si>
  <si>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</si>
  <si>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</si>
  <si>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</si>
  <si>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</si>
  <si>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</si>
  <si>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</si>
  <si>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</si>
  <si>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</si>
  <si>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</si>
  <si>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</si>
  <si>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</si>
  <si>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</si>
  <si>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</si>
  <si>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</si>
  <si>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</si>
  <si>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</si>
  <si>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</si>
  <si>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</si>
  <si>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</si>
  <si>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</si>
  <si>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</si>
  <si>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</si>
  <si>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</si>
  <si>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</si>
  <si>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</si>
  <si>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</si>
  <si>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</si>
  <si>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</si>
  <si>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</si>
  <si>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</si>
  <si>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</si>
  <si>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</si>
  <si>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</si>
  <si>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</si>
  <si>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</si>
  <si>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</si>
  <si>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</si>
  <si>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</si>
  <si>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</si>
  <si>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</si>
  <si>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</si>
  <si>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</si>
  <si>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</si>
  <si>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</si>
  <si>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</si>
  <si>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</si>
  <si>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</si>
  <si>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</si>
  <si>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</si>
  <si>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</si>
  <si>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</si>
  <si>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</si>
  <si>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</si>
  <si>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</si>
  <si>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</si>
  <si>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</si>
  <si>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</si>
  <si>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</si>
  <si>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</si>
  <si>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</si>
  <si>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</si>
  <si>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</si>
  <si>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</si>
  <si>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</si>
  <si>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</si>
  <si>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</si>
  <si>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</si>
  <si>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</si>
  <si>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</si>
  <si>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</si>
  <si>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</si>
  <si>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</si>
  <si>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</si>
  <si>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</si>
  <si>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</si>
  <si>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</si>
  <si>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</si>
  <si>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</si>
  <si>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</si>
  <si>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</si>
  <si>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</si>
  <si>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</si>
  <si>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</si>
  <si>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</si>
  <si>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</si>
  <si>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</si>
  <si>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</si>
  <si>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</si>
  <si>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</si>
  <si>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</si>
  <si>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</si>
  <si>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</si>
  <si>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</si>
  <si>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</si>
  <si>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</si>
  <si>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</si>
  <si>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</si>
  <si>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</si>
  <si>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</si>
  <si>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</si>
  <si>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</si>
  <si>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</si>
  <si>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</si>
  <si>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</si>
  <si>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</si>
  <si>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</si>
  <si>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</si>
  <si>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</si>
  <si>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</si>
  <si>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</si>
  <si>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</si>
  <si>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</si>
  <si>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</si>
  <si>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</si>
  <si>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</si>
  <si>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</si>
  <si>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</si>
  <si>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</si>
  <si>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</si>
  <si>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</si>
  <si>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</si>
  <si>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</si>
  <si>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</si>
  <si>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</si>
  <si>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</si>
  <si>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</si>
  <si>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</si>
  <si>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</si>
  <si>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</si>
  <si>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</si>
  <si>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</si>
  <si>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</si>
  <si>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</si>
  <si>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</si>
  <si>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</si>
  <si>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</si>
  <si>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</si>
  <si>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</si>
  <si>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</si>
  <si>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</si>
  <si>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</si>
  <si>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</si>
  <si>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</si>
  <si>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</si>
  <si>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</si>
  <si>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</si>
  <si>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</si>
  <si>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</si>
  <si>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</si>
  <si>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</si>
  <si>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</si>
  <si>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</si>
  <si>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</si>
  <si>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</si>
  <si>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</si>
  <si>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</si>
  <si>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</si>
  <si>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</si>
  <si>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</si>
  <si>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</si>
  <si>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</si>
  <si>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</si>
  <si>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</si>
  <si>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</si>
  <si>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</si>
  <si>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</si>
  <si>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</si>
  <si>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</si>
  <si>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</si>
  <si>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</si>
  <si>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</si>
  <si>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</si>
  <si>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</si>
  <si>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</si>
  <si>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</si>
  <si>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</si>
  <si>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</si>
  <si>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</si>
  <si>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</si>
  <si>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</si>
  <si>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</si>
  <si>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</si>
  <si>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</si>
  <si>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</si>
  <si>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</si>
  <si>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</si>
  <si>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</si>
  <si>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</si>
  <si>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</si>
  <si>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</si>
  <si>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</si>
  <si>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</si>
  <si>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</si>
  <si>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</si>
  <si>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</si>
  <si>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</si>
  <si>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</si>
  <si>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</si>
  <si>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</si>
  <si>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</si>
  <si>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</si>
  <si>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</si>
  <si>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</si>
  <si>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</si>
  <si>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</si>
  <si>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</si>
  <si>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</si>
  <si>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</si>
  <si>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</si>
  <si>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</si>
  <si>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</si>
  <si>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</si>
  <si>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</si>
  <si>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</si>
  <si>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</si>
  <si>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</si>
  <si>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</si>
  <si>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</si>
  <si>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</si>
  <si>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</si>
  <si>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</si>
  <si>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</si>
  <si>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</si>
  <si>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</si>
  <si>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</si>
  <si>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</si>
  <si>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</si>
  <si>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</si>
  <si>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</si>
  <si>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</si>
  <si>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</si>
  <si>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</si>
  <si>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</si>
  <si>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</si>
  <si>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</si>
  <si>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</si>
  <si>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</si>
  <si>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</si>
  <si>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</si>
  <si>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</si>
  <si>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</si>
  <si>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</si>
  <si>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</si>
  <si>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</si>
  <si>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</si>
  <si>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</si>
  <si>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</si>
  <si>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</si>
  <si>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</si>
  <si>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</si>
  <si>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</si>
  <si>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</si>
  <si>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</si>
  <si>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</si>
  <si>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</si>
  <si>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</si>
  <si>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</si>
  <si>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</si>
  <si>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</si>
  <si>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</si>
  <si>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</si>
  <si>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</si>
  <si>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</si>
  <si>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</si>
  <si>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</si>
  <si>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</si>
  <si>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</si>
  <si>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</si>
  <si>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</si>
  <si>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</si>
  <si>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</si>
  <si>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</si>
  <si>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</si>
  <si>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</si>
  <si>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</si>
  <si>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</si>
  <si>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</si>
  <si>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</si>
  <si>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</si>
  <si>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</si>
  <si>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</si>
  <si>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</si>
  <si>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</si>
  <si>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</si>
  <si>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</si>
  <si>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</si>
  <si>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</si>
  <si>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</si>
  <si>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</si>
  <si>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</si>
  <si>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</si>
  <si>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</si>
  <si>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</si>
  <si>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</si>
  <si>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</si>
  <si>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</si>
  <si>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</si>
  <si>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</si>
  <si>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</si>
  <si>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</si>
  <si>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</si>
  <si>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</si>
  <si>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</si>
  <si>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</si>
  <si>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</si>
  <si>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</si>
  <si>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</si>
  <si>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</si>
  <si>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</si>
  <si>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</si>
  <si>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</si>
  <si>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</si>
  <si>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</si>
  <si>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</si>
  <si>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</si>
  <si>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</si>
  <si>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</si>
  <si>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</si>
  <si>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</si>
  <si>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</si>
  <si>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</si>
  <si>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</si>
  <si>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</si>
  <si>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</si>
  <si>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</si>
  <si>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</si>
  <si>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</si>
  <si>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</si>
  <si>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</si>
  <si>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</si>
  <si>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</si>
  <si>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</si>
  <si>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</si>
  <si>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</si>
  <si>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</si>
  <si>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</si>
  <si>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</si>
  <si>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</si>
  <si>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</si>
  <si>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</si>
  <si>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</si>
  <si>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</si>
  <si>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</si>
  <si>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</si>
  <si>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</si>
  <si>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</si>
  <si>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</si>
  <si>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</si>
  <si>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</si>
  <si>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</si>
  <si>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</si>
  <si>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</si>
  <si>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</si>
  <si>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</si>
  <si>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</si>
  <si>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</si>
  <si>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</si>
  <si>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</si>
  <si>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</si>
  <si>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</si>
  <si>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</si>
  <si>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</si>
  <si>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</si>
  <si>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</si>
  <si>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</si>
  <si>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</si>
  <si>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</si>
  <si>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</si>
  <si>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</si>
  <si>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</si>
  <si>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</si>
  <si>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</si>
  <si>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</si>
  <si>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</si>
  <si>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</si>
  <si>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</si>
  <si>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</si>
  <si>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</si>
  <si>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</si>
  <si>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</si>
  <si>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</si>
  <si>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</si>
  <si>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</si>
  <si>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</si>
  <si>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</si>
  <si>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</si>
  <si>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</si>
  <si>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</si>
  <si>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</si>
  <si>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</si>
  <si>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</si>
  <si>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</si>
  <si>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</si>
  <si>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</si>
  <si>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</si>
  <si>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</si>
  <si>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</si>
  <si>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</si>
  <si>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</si>
  <si>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</si>
  <si>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</si>
  <si>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</si>
  <si>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</si>
  <si>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</si>
  <si>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</si>
  <si>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</si>
  <si>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</si>
  <si>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</si>
  <si>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</si>
  <si>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</si>
  <si>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</si>
  <si>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</si>
  <si>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</si>
  <si>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</si>
  <si>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</si>
  <si>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</si>
  <si>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</si>
  <si>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</si>
  <si>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</si>
  <si>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</si>
  <si>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</si>
  <si>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</si>
  <si>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</si>
  <si>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</si>
  <si>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</si>
  <si>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</si>
  <si>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</si>
  <si>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</si>
  <si>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</si>
  <si>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</si>
  <si>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</si>
  <si>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</si>
  <si>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</si>
  <si>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</si>
  <si>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</si>
  <si>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</si>
  <si>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</si>
  <si>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</si>
  <si>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</si>
  <si>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</si>
  <si>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</si>
  <si>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</si>
  <si>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</si>
  <si>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</si>
  <si>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</si>
  <si>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</si>
  <si>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</si>
  <si>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</si>
  <si>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</si>
  <si>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</si>
  <si>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</si>
  <si>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</si>
  <si>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</si>
  <si>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</si>
  <si>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</si>
  <si>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</si>
  <si>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</si>
  <si>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</si>
  <si>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</si>
  <si>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</si>
  <si>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</si>
  <si>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</si>
  <si>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</si>
  <si>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</si>
  <si>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</si>
  <si>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</si>
  <si>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</si>
  <si>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</si>
  <si>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</si>
  <si>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</si>
  <si>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</si>
  <si>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</si>
  <si>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</si>
  <si>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</si>
  <si>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</si>
  <si>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</si>
  <si>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</si>
  <si>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</si>
  <si>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</si>
  <si>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</si>
  <si>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</si>
  <si>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</si>
  <si>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</si>
  <si>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</si>
  <si>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</si>
  <si>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</si>
  <si>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</si>
  <si>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</si>
  <si>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</si>
  <si>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</si>
  <si>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</si>
  <si>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</si>
  <si>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</si>
  <si>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</si>
  <si>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</si>
  <si>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</si>
  <si>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</si>
  <si>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</si>
  <si>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</si>
  <si>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</si>
  <si>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</si>
  <si>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</si>
  <si>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</si>
  <si>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</si>
  <si>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</si>
  <si>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</si>
  <si>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</si>
  <si>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</si>
  <si>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</si>
  <si>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</si>
  <si>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</si>
  <si>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</si>
  <si>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</si>
  <si>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</si>
  <si>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</si>
  <si>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</si>
  <si>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</si>
  <si>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</si>
  <si>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</si>
  <si>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</si>
  <si>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</si>
  <si>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</si>
  <si>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</si>
  <si>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</si>
  <si>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</si>
  <si>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</si>
  <si>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</si>
  <si>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</si>
  <si>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</si>
  <si>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</si>
  <si>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</si>
  <si>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</si>
  <si>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</si>
  <si>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</si>
  <si>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</si>
  <si>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</si>
  <si>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</si>
  <si>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</si>
  <si>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</si>
  <si>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</si>
  <si>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</si>
  <si>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</si>
  <si>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</si>
  <si>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</si>
  <si>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</si>
  <si>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</si>
  <si>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</si>
  <si>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</si>
  <si>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</si>
  <si>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</si>
  <si>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</si>
  <si>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</si>
  <si>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</si>
  <si>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</si>
  <si>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</si>
  <si>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</si>
  <si>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</si>
  <si>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</si>
  <si>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</si>
  <si>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</si>
  <si>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</si>
  <si>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</si>
  <si>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</si>
  <si>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</si>
  <si>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</si>
  <si>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</si>
  <si>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</si>
  <si>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</si>
  <si>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</si>
  <si>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</si>
  <si>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</si>
  <si>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</si>
  <si>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</si>
  <si>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</si>
  <si>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</si>
  <si>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</si>
  <si>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</si>
  <si>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</si>
  <si>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</si>
  <si>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</si>
  <si>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</si>
  <si>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</si>
  <si>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</si>
  <si>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</si>
  <si>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</si>
  <si>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</si>
  <si>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</si>
  <si>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</si>
  <si>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</si>
  <si>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</si>
  <si>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</si>
  <si>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</si>
  <si>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</si>
  <si>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</si>
  <si>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</si>
  <si>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</si>
  <si>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</si>
  <si>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</si>
  <si>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</si>
  <si>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</si>
  <si>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</si>
  <si>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</si>
  <si>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</si>
  <si>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</si>
  <si>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</si>
  <si>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</si>
  <si>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</si>
  <si>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</si>
  <si>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</si>
  <si>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</si>
  <si>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</si>
  <si>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</si>
  <si>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</si>
  <si>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</si>
  <si>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</si>
  <si>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</si>
  <si>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</si>
  <si>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</si>
  <si>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</si>
  <si>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</si>
  <si>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</si>
  <si>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</si>
  <si>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</si>
  <si>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</si>
  <si>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</si>
  <si>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</si>
  <si>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</si>
  <si>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</si>
  <si>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</si>
  <si>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</si>
  <si>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</si>
  <si>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</si>
  <si>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</si>
  <si>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</si>
  <si>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</si>
  <si>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</si>
  <si>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</si>
  <si>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</si>
  <si>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</si>
  <si>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</si>
  <si>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</si>
  <si>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</si>
  <si>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</si>
  <si>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</si>
  <si>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</si>
  <si>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</si>
  <si>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</si>
  <si>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</si>
  <si>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</si>
  <si>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</si>
  <si>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</si>
  <si>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</si>
  <si>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</si>
  <si>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</si>
  <si>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</si>
  <si>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</si>
  <si>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</si>
  <si>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</si>
  <si>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</si>
  <si>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</si>
  <si>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</si>
  <si>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</si>
  <si>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</si>
  <si>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</si>
  <si>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</si>
  <si>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</si>
  <si>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</si>
  <si>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</si>
  <si>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</si>
  <si>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</si>
  <si>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</si>
  <si>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</si>
  <si>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</si>
  <si>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</si>
  <si>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</si>
  <si>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</si>
  <si>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</si>
  <si>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</si>
  <si>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</si>
  <si>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</si>
  <si>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</si>
  <si>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</si>
  <si>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</si>
  <si>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</si>
  <si>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</si>
  <si>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</si>
  <si>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</si>
  <si>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</si>
  <si>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</si>
  <si>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</si>
  <si>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</si>
  <si>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</si>
  <si>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</si>
  <si>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</si>
  <si>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</si>
  <si>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</si>
  <si>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</si>
  <si>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</si>
  <si>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</si>
  <si>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</si>
  <si>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</si>
  <si>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</si>
  <si>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</si>
  <si>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</si>
  <si>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</si>
  <si>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</si>
  <si>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</si>
  <si>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</si>
  <si>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</si>
  <si>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</si>
  <si>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</si>
  <si>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</si>
  <si>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</si>
  <si>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</si>
  <si>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</si>
  <si>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</si>
  <si>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</si>
  <si>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</si>
  <si>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</si>
  <si>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</si>
  <si>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</si>
  <si>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</si>
  <si>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</si>
  <si>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</si>
  <si>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</si>
  <si>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</si>
  <si>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</si>
  <si>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</si>
  <si>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</si>
  <si>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</si>
  <si>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</si>
  <si>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</si>
  <si>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</si>
  <si>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</si>
  <si>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</si>
  <si>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</si>
  <si>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</si>
  <si>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</si>
  <si>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</si>
  <si>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</si>
  <si>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</si>
  <si>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</si>
  <si>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</si>
  <si>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</si>
  <si>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</si>
  <si>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</si>
  <si>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</si>
  <si>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</si>
  <si>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</si>
  <si>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</si>
  <si>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</si>
  <si>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</si>
  <si>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</si>
  <si>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</si>
  <si>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</si>
  <si>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</si>
  <si>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</si>
  <si>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</si>
  <si>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</si>
  <si>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</si>
  <si>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</si>
  <si>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</si>
  <si>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</si>
  <si>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</si>
  <si>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</si>
  <si>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</si>
  <si>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</si>
  <si>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</si>
  <si>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</si>
  <si>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</si>
  <si>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</si>
  <si>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</si>
  <si>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</si>
  <si>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</si>
  <si>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</si>
  <si>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</si>
  <si>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</si>
  <si>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</si>
  <si>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</si>
  <si>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</si>
  <si>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</si>
  <si>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</si>
  <si>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</si>
  <si>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</si>
  <si>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</si>
  <si>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</si>
  <si>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</si>
  <si>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</si>
  <si>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</si>
  <si>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</si>
  <si>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</si>
  <si>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</si>
  <si>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</si>
  <si>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</si>
  <si>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</si>
  <si>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</si>
  <si>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</si>
  <si>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</si>
  <si>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</si>
  <si>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</si>
  <si>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</si>
  <si>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</si>
  <si>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</si>
  <si>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</si>
  <si>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</si>
  <si>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</si>
  <si>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</si>
  <si>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</si>
  <si>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</si>
  <si>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</si>
  <si>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</si>
  <si>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</si>
  <si>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</si>
  <si>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</si>
  <si>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</si>
  <si>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</si>
  <si>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</si>
  <si>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</si>
  <si>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</si>
  <si>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</si>
  <si>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</si>
  <si>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</si>
  <si>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</si>
  <si>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</si>
  <si>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</si>
  <si>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</si>
  <si>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</si>
  <si>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</si>
  <si>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</si>
  <si>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</si>
  <si>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</si>
  <si>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</si>
  <si>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</si>
  <si>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</si>
  <si>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</si>
  <si>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</si>
  <si>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</si>
  <si>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</si>
  <si>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</si>
  <si>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</si>
  <si>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</si>
  <si>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</si>
  <si>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</si>
  <si>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</si>
  <si>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</si>
  <si>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</si>
  <si>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</si>
  <si>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</si>
  <si>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</si>
  <si>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</si>
  <si>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</si>
  <si>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</si>
  <si>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</si>
  <si>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</si>
  <si>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</si>
  <si>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</si>
  <si>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</si>
  <si>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</si>
  <si>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</si>
  <si>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</si>
  <si>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</si>
  <si>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</si>
  <si>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</si>
  <si>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</si>
  <si>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</si>
  <si>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</si>
  <si>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</si>
  <si>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</si>
  <si>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</si>
  <si>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</si>
  <si>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</si>
  <si>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</si>
  <si>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</si>
  <si>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</si>
  <si>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</si>
  <si>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</si>
  <si>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</si>
  <si>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</si>
  <si>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</si>
  <si>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</si>
  <si>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</si>
  <si>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</si>
  <si>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</si>
  <si>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</si>
  <si>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</si>
  <si>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</si>
  <si>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</si>
  <si>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</si>
  <si>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</si>
  <si>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</si>
  <si>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</si>
  <si>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</si>
  <si>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</si>
  <si>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</si>
  <si>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</si>
  <si>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</si>
  <si>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</si>
  <si>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</si>
  <si>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</si>
  <si>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</si>
  <si>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</si>
  <si>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</si>
  <si>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</si>
  <si>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</si>
  <si>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</si>
  <si>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</si>
  <si>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</si>
  <si>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</si>
  <si>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</si>
  <si>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</si>
  <si>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</si>
  <si>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</si>
  <si>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</si>
  <si>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</si>
  <si>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</si>
  <si>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</si>
  <si>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</si>
  <si>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</si>
  <si>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</si>
  <si>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</si>
  <si>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</si>
  <si>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</si>
  <si>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</si>
  <si>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</si>
  <si>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</si>
  <si>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</si>
  <si>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</si>
  <si>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</si>
  <si>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</si>
  <si>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</si>
  <si>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</si>
  <si>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</si>
  <si>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</si>
  <si>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</si>
  <si>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</si>
  <si>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</si>
  <si>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</si>
  <si>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</si>
  <si>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</si>
  <si>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</si>
  <si>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</si>
  <si>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</si>
  <si>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</si>
  <si>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</si>
  <si>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</si>
  <si>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</si>
  <si>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</si>
  <si>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</si>
  <si>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</si>
  <si>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</si>
  <si>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</si>
  <si>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</si>
  <si>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</si>
  <si>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</si>
  <si>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</si>
  <si>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</si>
  <si>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</si>
  <si>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</si>
  <si>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</si>
  <si>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</si>
  <si>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</si>
  <si>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</si>
  <si>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</si>
  <si>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</si>
  <si>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</si>
  <si>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</si>
  <si>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</si>
  <si>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</si>
  <si>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</si>
  <si>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</si>
  <si>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</si>
  <si>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</si>
  <si>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</si>
  <si>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</si>
  <si>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</si>
  <si>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</si>
  <si>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</si>
  <si>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</si>
  <si>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</si>
  <si>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</si>
  <si>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</si>
  <si>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</si>
  <si>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</si>
  <si>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</si>
  <si>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</si>
  <si>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</si>
  <si>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</si>
  <si>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</si>
  <si>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</si>
  <si>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</si>
  <si>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</si>
  <si>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</si>
  <si>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</si>
  <si>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</si>
  <si>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</si>
  <si>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</si>
  <si>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</si>
  <si>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</si>
  <si>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</si>
  <si>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</si>
  <si>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</si>
  <si>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</si>
  <si>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</si>
  <si>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</si>
  <si>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</si>
  <si>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</si>
  <si>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</si>
  <si>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</si>
  <si>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</si>
  <si>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</si>
  <si>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</si>
  <si>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</si>
  <si>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</si>
  <si>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</si>
  <si>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</si>
  <si>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</si>
  <si>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</si>
  <si>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</si>
  <si>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</si>
  <si>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</si>
  <si>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</si>
  <si>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</si>
  <si>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</si>
  <si>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</si>
  <si>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</si>
  <si>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</si>
  <si>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</si>
  <si>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</si>
  <si>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</si>
  <si>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</si>
  <si>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</si>
  <si>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</si>
  <si>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</si>
  <si>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</si>
  <si>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</si>
  <si>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</si>
  <si>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</si>
  <si>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</si>
  <si>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</si>
  <si>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</si>
  <si>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</si>
  <si>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</si>
  <si>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</si>
  <si>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</si>
  <si>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</si>
  <si>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</si>
  <si>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</si>
  <si>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</si>
  <si>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</si>
  <si>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</si>
  <si>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</si>
  <si>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</si>
  <si>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</si>
  <si>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</si>
  <si>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</si>
  <si>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</si>
  <si>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</si>
  <si>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</si>
  <si>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</si>
  <si>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</si>
  <si>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</si>
  <si>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</si>
  <si>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</si>
  <si>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</si>
  <si>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</si>
  <si>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</si>
  <si>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</si>
  <si>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</si>
  <si>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</si>
  <si>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</si>
  <si>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</si>
  <si>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</si>
  <si>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</si>
  <si>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</si>
  <si>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</si>
  <si>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</si>
  <si>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</si>
  <si>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</si>
  <si>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</si>
  <si>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</si>
  <si>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</si>
  <si>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</si>
  <si>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</si>
  <si>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</si>
  <si>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</si>
  <si>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</si>
  <si>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</si>
  <si>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</si>
  <si>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</si>
  <si>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</si>
  <si>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</si>
  <si>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</si>
  <si>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</si>
  <si>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</si>
  <si>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</si>
  <si>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</si>
  <si>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</si>
  <si>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</si>
  <si>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</si>
  <si>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</si>
  <si>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</si>
  <si>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</si>
  <si>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</si>
  <si>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</si>
  <si>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</si>
  <si>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</si>
  <si>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</si>
  <si>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</si>
  <si>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</si>
  <si>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</si>
  <si>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</si>
  <si>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</si>
  <si>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</si>
  <si>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</si>
  <si>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</si>
  <si>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</si>
  <si>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</si>
  <si>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</si>
  <si>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</si>
  <si>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</si>
  <si>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</si>
  <si>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</si>
  <si>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</si>
  <si>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</si>
  <si>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</si>
  <si>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</si>
  <si>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</si>
  <si>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</si>
  <si>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</si>
  <si>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</si>
  <si>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</si>
  <si>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</si>
  <si>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</si>
  <si>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</si>
  <si>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</si>
  <si>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</si>
  <si>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</si>
  <si>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</si>
  <si>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</si>
  <si>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</si>
  <si>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</si>
  <si>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</si>
  <si>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</si>
  <si>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</si>
  <si>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</si>
  <si>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</si>
  <si>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</si>
  <si>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</si>
  <si>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</si>
  <si>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</si>
  <si>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</si>
  <si>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</si>
  <si>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</si>
  <si>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</si>
  <si>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</si>
  <si>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</si>
  <si>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</si>
  <si>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</si>
  <si>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</si>
  <si>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</si>
  <si>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</si>
  <si>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</si>
  <si>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</si>
  <si>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</si>
  <si>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</si>
  <si>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</si>
  <si>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</si>
  <si>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</si>
  <si>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</si>
  <si>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</si>
  <si>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</si>
  <si>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</si>
  <si>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</si>
  <si>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</si>
  <si>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</si>
  <si>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</si>
  <si>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</si>
  <si>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</si>
  <si>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</si>
  <si>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</si>
  <si>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</si>
  <si>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</si>
  <si>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</si>
  <si>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</si>
  <si>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</si>
  <si>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</si>
  <si>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</si>
  <si>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</si>
  <si>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</si>
  <si>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</si>
  <si>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</si>
  <si>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</si>
  <si>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</si>
  <si>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</si>
  <si>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</si>
  <si>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</si>
  <si>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</si>
  <si>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</si>
  <si>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</si>
  <si>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</si>
  <si>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</si>
  <si>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</si>
  <si>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</si>
  <si>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</si>
  <si>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</si>
  <si>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</si>
  <si>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</si>
  <si>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</si>
  <si>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</si>
  <si>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</si>
  <si>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</si>
  <si>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</si>
  <si>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</si>
  <si>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</si>
  <si>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</si>
  <si>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</si>
  <si>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</si>
  <si>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</si>
  <si>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</si>
  <si>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</si>
  <si>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</si>
  <si>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</si>
  <si>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</si>
  <si>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</si>
  <si>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</si>
  <si>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</si>
  <si>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</si>
  <si>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</si>
  <si>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</si>
  <si>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</si>
  <si>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</si>
  <si>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</si>
  <si>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</si>
  <si>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</si>
  <si>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</si>
  <si>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</si>
  <si>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</si>
  <si>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</si>
  <si>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</si>
  <si>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</si>
  <si>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</si>
  <si>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</si>
  <si>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</si>
  <si>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</si>
  <si>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</si>
  <si>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</si>
  <si>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</si>
  <si>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</si>
  <si>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</si>
  <si>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</si>
  <si>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</si>
  <si>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</si>
  <si>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</si>
  <si>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</si>
  <si>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</si>
  <si>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</si>
  <si>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</si>
  <si>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</si>
  <si>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</si>
  <si>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</si>
  <si>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</si>
  <si>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</si>
  <si>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</si>
  <si>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</si>
  <si>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</si>
  <si>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</si>
  <si>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</si>
  <si>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</si>
  <si>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</si>
  <si>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</si>
  <si>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</si>
  <si>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</si>
  <si>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</si>
  <si>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</si>
  <si>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</si>
  <si>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</si>
  <si>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</si>
  <si>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</si>
  <si>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</si>
  <si>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</si>
  <si>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</si>
  <si>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</si>
  <si>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</si>
  <si>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</si>
  <si>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</si>
  <si>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</si>
  <si>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</si>
  <si>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</si>
  <si>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</si>
  <si>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</si>
  <si>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</si>
  <si>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</si>
  <si>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</si>
  <si>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</si>
  <si>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</si>
  <si>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</si>
  <si>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</si>
  <si>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</si>
  <si>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</si>
  <si>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</si>
  <si>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</si>
  <si>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</si>
  <si>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</si>
  <si>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</si>
  <si>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</si>
  <si>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</si>
  <si>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</si>
  <si>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</si>
  <si>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</si>
  <si>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</si>
  <si>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</si>
  <si>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</si>
  <si>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</si>
  <si>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</si>
  <si>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</si>
  <si>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</si>
  <si>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</si>
  <si>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</si>
  <si>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</si>
  <si>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</si>
  <si>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</si>
  <si>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</si>
  <si>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</si>
  <si>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</si>
  <si>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</si>
  <si>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</si>
  <si>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</si>
  <si>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</si>
  <si>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</si>
  <si>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</si>
  <si>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</si>
  <si>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</si>
  <si>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</si>
  <si>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</si>
  <si>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</si>
  <si>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</si>
  <si>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</si>
  <si>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</si>
  <si>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</si>
  <si>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</si>
  <si>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</si>
  <si>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</si>
  <si>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</si>
  <si>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</si>
  <si>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</si>
  <si>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</si>
  <si>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</si>
  <si>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</si>
  <si>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</si>
  <si>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</si>
  <si>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</si>
  <si>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</si>
  <si>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</si>
  <si>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</si>
  <si>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</si>
  <si>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</si>
  <si>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</si>
  <si>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</si>
  <si>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</si>
  <si>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</si>
  <si>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</si>
  <si>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</si>
  <si>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</si>
  <si>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</si>
  <si>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</si>
  <si>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</si>
  <si>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</si>
  <si>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</si>
  <si>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</si>
  <si>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</si>
  <si>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</si>
  <si>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</si>
  <si>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</si>
  <si>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</si>
  <si>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</si>
  <si>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</si>
  <si>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</si>
  <si>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</si>
  <si>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</si>
  <si>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</si>
  <si>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</si>
  <si>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</si>
  <si>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</si>
  <si>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</si>
  <si>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</si>
  <si>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</si>
  <si>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</si>
  <si>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</si>
  <si>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</si>
  <si>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</si>
  <si>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</si>
  <si>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</si>
  <si>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</si>
  <si>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</si>
  <si>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</si>
  <si>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</si>
  <si>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</si>
  <si>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</si>
  <si>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</si>
  <si>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</si>
  <si>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</si>
  <si>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</si>
  <si>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</si>
  <si>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</si>
  <si>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</si>
  <si>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</si>
  <si>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</si>
  <si>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</si>
  <si>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</si>
  <si>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</si>
  <si>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</si>
  <si>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</si>
  <si>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</si>
  <si>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</si>
  <si>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</si>
  <si>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</si>
  <si>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</si>
  <si>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</si>
  <si>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</si>
  <si>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</si>
  <si>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</si>
  <si>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</si>
  <si>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</si>
  <si>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</si>
  <si>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</si>
  <si>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</si>
  <si>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</si>
  <si>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</si>
  <si>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</si>
  <si>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</si>
  <si>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</si>
  <si>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</si>
  <si>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</si>
  <si>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</si>
  <si>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</si>
  <si>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</si>
  <si>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</si>
  <si>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</si>
  <si>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</si>
  <si>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</si>
  <si>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</si>
  <si>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</si>
  <si>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</si>
  <si>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</si>
  <si>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</si>
  <si>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</si>
  <si>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</si>
  <si>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</si>
  <si>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</si>
  <si>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</si>
  <si>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</si>
  <si>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</si>
  <si>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</si>
  <si>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</si>
  <si>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</si>
  <si>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</si>
  <si>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</si>
  <si>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</si>
  <si>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</si>
  <si>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</si>
  <si>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</si>
  <si>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</si>
  <si>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</si>
  <si>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</si>
  <si>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</si>
  <si>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</si>
  <si>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</si>
  <si>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</si>
  <si>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</si>
  <si>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</si>
  <si>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</si>
  <si>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</si>
  <si>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</si>
  <si>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</si>
  <si>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</si>
  <si>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</si>
  <si>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</si>
  <si>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</si>
  <si>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</si>
  <si>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</si>
  <si>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</si>
  <si>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</si>
  <si>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</si>
  <si>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</si>
  <si>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</si>
  <si>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</si>
  <si>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</si>
  <si>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</si>
  <si>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</si>
  <si>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</si>
  <si>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</si>
  <si>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</si>
  <si>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</si>
  <si>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</si>
  <si>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</si>
  <si>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</si>
  <si>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</si>
  <si>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</si>
  <si>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</si>
  <si>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</si>
  <si>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</si>
  <si>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</si>
  <si>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</si>
  <si>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</si>
  <si>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</si>
  <si>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</si>
  <si>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</si>
  <si>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</si>
  <si>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</si>
  <si>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</si>
  <si>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</si>
  <si>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</si>
  <si>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</si>
  <si>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</si>
  <si>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</si>
  <si>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</si>
  <si>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</si>
  <si>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</si>
  <si>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</si>
  <si>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</si>
  <si>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</si>
  <si>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</si>
  <si>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</si>
  <si>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</si>
  <si>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</si>
  <si>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</si>
  <si>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</si>
  <si>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</si>
  <si>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</si>
  <si>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</si>
  <si>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</si>
  <si>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</si>
  <si>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</si>
  <si>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</si>
  <si>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</si>
  <si>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</si>
  <si>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</si>
  <si>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</si>
  <si>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</si>
  <si>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</si>
  <si>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</si>
  <si>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</si>
  <si>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</si>
  <si>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</si>
  <si>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</si>
  <si>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</si>
  <si>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</si>
  <si>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</si>
  <si>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</si>
  <si>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</si>
  <si>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</si>
  <si>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</si>
  <si>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</si>
  <si>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</si>
  <si>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</si>
  <si>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</si>
  <si>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</si>
  <si>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</si>
  <si>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</si>
  <si>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</si>
  <si>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</si>
  <si>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</si>
  <si>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</si>
  <si>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</si>
  <si>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</si>
  <si>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</si>
  <si>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</si>
  <si>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</si>
  <si>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</si>
  <si>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</si>
  <si>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</si>
  <si>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</si>
  <si>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</si>
  <si>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</si>
  <si>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</si>
  <si>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</si>
  <si>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</si>
  <si>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</si>
  <si>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</si>
  <si>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</si>
  <si>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</si>
  <si>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</si>
  <si>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</si>
  <si>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</si>
  <si>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</si>
  <si>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</si>
  <si>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</si>
  <si>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</si>
  <si>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</si>
  <si>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</si>
  <si>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</si>
  <si>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</si>
  <si>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</si>
  <si>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</si>
  <si>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</si>
  <si>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</si>
  <si>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</si>
  <si>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</si>
  <si>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</si>
  <si>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</si>
  <si>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</si>
  <si>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</si>
  <si>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</si>
  <si>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</si>
  <si>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</si>
  <si>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</si>
  <si>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</si>
  <si>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</si>
  <si>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</si>
  <si>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</si>
  <si>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</si>
  <si>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</si>
  <si>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</si>
  <si>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</si>
  <si>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</si>
  <si>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</si>
  <si>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</si>
  <si>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</si>
  <si>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</si>
  <si>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</si>
  <si>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</si>
  <si>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</si>
  <si>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</si>
  <si>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</si>
  <si>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</si>
  <si>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</si>
  <si>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</si>
  <si>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</si>
  <si>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</si>
  <si>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</si>
  <si>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</si>
  <si>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</si>
  <si>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</si>
  <si>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</si>
  <si>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</si>
  <si>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</si>
  <si>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</si>
  <si>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</si>
  <si>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</si>
  <si>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</si>
  <si>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</si>
  <si>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</si>
  <si>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</si>
  <si>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</si>
  <si>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</si>
  <si>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</si>
  <si>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</si>
  <si>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</si>
  <si>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</si>
  <si>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</si>
  <si>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</si>
  <si>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</si>
  <si>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</si>
  <si>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</si>
  <si>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</si>
  <si>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</si>
  <si>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</si>
  <si>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</si>
  <si>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</si>
  <si>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</si>
  <si>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</si>
  <si>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</si>
  <si>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</si>
  <si>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</si>
  <si>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</si>
  <si>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</si>
  <si>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</si>
  <si>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</si>
  <si>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</si>
  <si>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</si>
  <si>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</si>
  <si>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</si>
  <si>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</si>
  <si>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</si>
  <si>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</si>
  <si>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</si>
  <si>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</si>
  <si>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</si>
  <si>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</si>
  <si>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</si>
  <si>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</si>
  <si>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</si>
  <si>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</si>
  <si>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</si>
  <si>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</si>
  <si>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</si>
  <si>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</si>
  <si>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</si>
  <si>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</si>
  <si>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</si>
  <si>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</si>
  <si>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</si>
  <si>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</si>
  <si>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</si>
  <si>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</si>
  <si>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</si>
  <si>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</si>
  <si>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</si>
  <si>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</si>
  <si>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</si>
  <si>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</si>
  <si>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</si>
  <si>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</si>
  <si>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</si>
  <si>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</si>
  <si>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</si>
  <si>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</si>
  <si>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</si>
  <si>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</si>
  <si>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</si>
  <si>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</si>
  <si>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</si>
  <si>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</si>
  <si>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</si>
  <si>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</si>
  <si>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</si>
  <si>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</si>
  <si>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</si>
  <si>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</si>
  <si>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</si>
  <si>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</si>
  <si>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</si>
  <si>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</si>
  <si>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</si>
  <si>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</si>
  <si>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</si>
  <si>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</si>
  <si>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</si>
  <si>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</si>
  <si>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</si>
  <si>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</si>
  <si>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</si>
  <si>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</si>
  <si>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</si>
  <si>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</si>
  <si>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</si>
  <si>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</si>
  <si>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</si>
  <si>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</si>
  <si>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</si>
  <si>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</si>
  <si>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</si>
  <si>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</si>
  <si>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</si>
  <si>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</si>
  <si>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</si>
  <si>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</si>
  <si>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</si>
  <si>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</si>
  <si>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</si>
  <si>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</si>
  <si>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</si>
  <si>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</si>
  <si>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</si>
  <si>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</si>
  <si>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</si>
  <si>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</si>
  <si>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</si>
  <si>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</si>
  <si>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</si>
  <si>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</si>
  <si>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</si>
  <si>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</si>
  <si>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</si>
  <si>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</si>
  <si>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</si>
  <si>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</si>
  <si>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</si>
  <si>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</si>
  <si>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</si>
  <si>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</si>
  <si>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</si>
  <si>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</si>
  <si>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</si>
  <si>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</si>
  <si>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</si>
  <si>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</si>
  <si>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</si>
  <si>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</si>
  <si>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</si>
  <si>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</si>
  <si>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</si>
  <si>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</si>
  <si>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</si>
  <si>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</si>
  <si>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</si>
  <si>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</si>
  <si>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</si>
  <si>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</si>
  <si>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</si>
  <si>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</si>
  <si>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</si>
  <si>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</si>
  <si>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</si>
  <si>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</si>
  <si>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</si>
  <si>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</si>
  <si>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</si>
  <si>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</si>
  <si>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</si>
  <si>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</si>
  <si>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</si>
  <si>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</si>
  <si>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</si>
  <si>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</si>
  <si>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</si>
  <si>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</si>
  <si>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</si>
  <si>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</si>
  <si>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</si>
  <si>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</si>
  <si>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</si>
  <si>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</si>
  <si>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</si>
  <si>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</si>
  <si>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</si>
  <si>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</si>
  <si>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</si>
  <si>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</si>
  <si>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</si>
  <si>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</si>
  <si>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</si>
  <si>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</si>
  <si>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</si>
  <si>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</si>
  <si>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</si>
  <si>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</si>
  <si>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</si>
  <si>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</si>
  <si>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</si>
  <si>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</si>
  <si>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</si>
  <si>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</si>
  <si>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</si>
  <si>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</si>
  <si>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</si>
  <si>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</si>
  <si>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</si>
  <si>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</si>
  <si>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</si>
  <si>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</si>
  <si>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</si>
  <si>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</si>
  <si>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</si>
  <si>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</si>
  <si>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</si>
  <si>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</si>
  <si>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</si>
  <si>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</si>
  <si>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</si>
  <si>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</si>
  <si>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</si>
  <si>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</si>
  <si>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</si>
  <si>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</si>
  <si>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</si>
  <si>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</si>
  <si>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</si>
  <si>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</si>
  <si>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</si>
  <si>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</si>
  <si>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</si>
  <si>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</si>
  <si>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</si>
  <si>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</si>
  <si>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</si>
  <si>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</si>
  <si>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</si>
  <si>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</si>
  <si>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</si>
  <si>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</si>
  <si>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</si>
  <si>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</si>
  <si>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</si>
  <si>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</si>
  <si>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</si>
  <si>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</si>
  <si>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</si>
  <si>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</si>
  <si>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</si>
  <si>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</si>
  <si>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</si>
  <si>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</si>
  <si>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</si>
  <si>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</si>
  <si>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</si>
  <si>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</si>
  <si>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</si>
  <si>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</si>
  <si>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</si>
  <si>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</si>
  <si>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</si>
  <si>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</si>
  <si>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</si>
  <si>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</si>
  <si>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</si>
  <si>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</si>
  <si>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</si>
  <si>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</si>
  <si>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</si>
  <si>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</si>
  <si>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</si>
  <si>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</si>
  <si>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</si>
  <si>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</si>
  <si>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</si>
  <si>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</si>
  <si>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</si>
  <si>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</si>
  <si>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</si>
  <si>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</si>
  <si>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</si>
  <si>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</si>
  <si>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</si>
  <si>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</si>
  <si>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</si>
  <si>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</si>
  <si>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</si>
  <si>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</si>
  <si>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</si>
  <si>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</si>
  <si>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</si>
  <si>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</si>
  <si>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</si>
  <si>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</si>
  <si>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</si>
  <si>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</si>
  <si>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</si>
  <si>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</si>
  <si>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</si>
  <si>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</si>
  <si>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</si>
  <si>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</si>
  <si>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</si>
  <si>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</si>
  <si>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</si>
  <si>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</si>
  <si>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</si>
  <si>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</si>
  <si>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</si>
  <si>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</si>
  <si>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</si>
  <si>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</si>
  <si>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</si>
  <si>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</si>
  <si>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</si>
  <si>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</si>
  <si>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</si>
  <si>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</si>
  <si>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</si>
  <si>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</si>
  <si>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</si>
  <si>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</si>
  <si>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</si>
  <si>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</si>
  <si>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</si>
  <si>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</si>
  <si>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</si>
  <si>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</si>
  <si>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</si>
  <si>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</si>
  <si>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</si>
  <si>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</si>
  <si>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</si>
  <si>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</si>
  <si>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</si>
  <si>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</si>
  <si>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</si>
  <si>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</si>
  <si>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</si>
  <si>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</si>
  <si>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</si>
  <si>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</si>
  <si>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</si>
  <si>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</si>
  <si>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</si>
  <si>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</si>
  <si>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</si>
  <si>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</si>
  <si>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</si>
  <si>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</si>
  <si>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</si>
  <si>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</si>
  <si>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</si>
  <si>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</si>
  <si>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</si>
  <si>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</si>
  <si>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</si>
  <si>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</si>
  <si>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</si>
  <si>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</si>
  <si>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</si>
  <si>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</si>
  <si>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</si>
  <si>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</si>
  <si>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</si>
  <si>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</si>
  <si>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</si>
  <si>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</si>
  <si>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</si>
  <si>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</si>
  <si>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</si>
  <si>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</si>
  <si>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</si>
  <si>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</si>
  <si>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</si>
  <si>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</si>
  <si>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</si>
  <si>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</si>
  <si>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</si>
  <si>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</si>
  <si>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</si>
  <si>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</si>
  <si>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</si>
  <si>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</si>
  <si>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</si>
  <si>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</si>
  <si>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</si>
  <si>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</si>
  <si>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</si>
  <si>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</si>
  <si>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</si>
  <si>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</si>
  <si>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</si>
  <si>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</si>
  <si>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</si>
  <si>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</si>
  <si>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</si>
  <si>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</si>
  <si>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</si>
  <si>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</si>
  <si>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</si>
  <si>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</si>
  <si>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</si>
  <si>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</si>
  <si>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</si>
  <si>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</si>
  <si>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</si>
  <si>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</si>
  <si>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</si>
  <si>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</si>
  <si>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</si>
  <si>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</si>
  <si>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</si>
  <si>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</si>
  <si>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</si>
  <si>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</si>
  <si>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</si>
  <si>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</si>
  <si>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</si>
  <si>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</si>
  <si>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</si>
  <si>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</si>
  <si>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</si>
  <si>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</si>
  <si>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</si>
  <si>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</si>
  <si>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</si>
  <si>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</si>
  <si>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</si>
  <si>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</si>
  <si>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</si>
  <si>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</si>
  <si>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</si>
  <si>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</si>
  <si>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</si>
  <si>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</si>
  <si>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</si>
  <si>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</si>
  <si>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</si>
  <si>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</si>
  <si>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</si>
  <si>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</si>
  <si>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</si>
  <si>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</si>
  <si>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</si>
  <si>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</si>
  <si>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</si>
  <si>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</si>
  <si>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</si>
  <si>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</si>
  <si>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</si>
  <si>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</si>
  <si>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</si>
  <si>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</si>
  <si>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</si>
  <si>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</si>
  <si>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</si>
  <si>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</si>
  <si>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</si>
  <si>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</si>
  <si>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</si>
  <si>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</si>
  <si>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</si>
  <si>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</si>
  <si>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</si>
  <si>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</si>
  <si>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</si>
  <si>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</si>
  <si>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</si>
  <si>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</si>
  <si>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</si>
  <si>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</si>
  <si>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</si>
  <si>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</si>
  <si>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</si>
  <si>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</si>
  <si>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</si>
  <si>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</si>
  <si>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</si>
  <si>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</si>
  <si>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</si>
  <si>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</si>
  <si>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</si>
  <si>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</si>
  <si>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</si>
  <si>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</si>
  <si>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</si>
  <si>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</si>
  <si>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</si>
  <si>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</si>
  <si>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</si>
  <si>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</si>
  <si>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</si>
  <si>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</si>
  <si>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</si>
  <si>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</si>
  <si>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</si>
  <si>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</si>
  <si>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</si>
  <si>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</si>
  <si>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</si>
  <si>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</si>
  <si>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</si>
  <si>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</si>
  <si>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</si>
  <si>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</si>
  <si>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</si>
  <si>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</si>
  <si>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</si>
  <si>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</si>
  <si>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</si>
  <si>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</si>
  <si>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</si>
  <si>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</si>
  <si>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</si>
  <si>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</si>
  <si>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</si>
  <si>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</si>
  <si>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</si>
  <si>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</si>
  <si>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</si>
  <si>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</si>
  <si>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</si>
  <si>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</si>
  <si>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</si>
  <si>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</si>
  <si>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</si>
  <si>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</si>
  <si>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</si>
  <si>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</si>
  <si>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</si>
  <si>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</si>
  <si>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</si>
  <si>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</si>
  <si>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</si>
  <si>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</si>
  <si>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</si>
  <si>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</si>
  <si>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</si>
  <si>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</si>
  <si>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</si>
  <si>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</si>
  <si>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</si>
  <si>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</si>
  <si>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</si>
  <si>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</si>
  <si>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</si>
  <si>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</si>
  <si>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</si>
  <si>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</si>
  <si>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</si>
  <si>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</si>
  <si>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</si>
  <si>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</si>
  <si>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</si>
  <si>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</si>
  <si>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</si>
  <si>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</si>
  <si>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</si>
  <si>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</si>
  <si>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</si>
  <si>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</si>
  <si>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</si>
  <si>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</si>
  <si>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</si>
  <si>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</si>
  <si>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</si>
  <si>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</si>
  <si>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</si>
  <si>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</si>
  <si>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</si>
  <si>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</si>
  <si>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</si>
  <si>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</si>
  <si>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</si>
  <si>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</si>
  <si>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</si>
  <si>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</si>
  <si>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</si>
  <si>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</si>
  <si>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</si>
  <si>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</si>
  <si>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</si>
  <si>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</si>
  <si>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</si>
  <si>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</si>
  <si>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</si>
  <si>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</si>
  <si>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</si>
  <si>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</si>
  <si>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</si>
  <si>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</si>
  <si>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</si>
  <si>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</si>
  <si>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</si>
  <si>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</si>
  <si>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</si>
  <si>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</si>
  <si>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</si>
  <si>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</si>
  <si>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</si>
  <si>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</si>
  <si>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</si>
  <si>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</si>
  <si>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</si>
  <si>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</si>
  <si>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</si>
  <si>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</si>
  <si>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</si>
  <si>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</si>
  <si>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</si>
  <si>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</si>
  <si>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</si>
  <si>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</si>
  <si>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</si>
  <si>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</si>
  <si>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</si>
  <si>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</si>
  <si>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</si>
  <si>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</si>
  <si>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</si>
  <si>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</si>
  <si>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</si>
  <si>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</si>
  <si>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</si>
  <si>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</si>
  <si>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</si>
  <si>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</si>
  <si>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</si>
  <si>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</si>
  <si>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</si>
  <si>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</si>
  <si>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</si>
  <si>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</si>
  <si>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</si>
  <si>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</si>
  <si>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</si>
  <si>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</si>
  <si>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</si>
  <si>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</si>
  <si>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</si>
  <si>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</si>
  <si>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</si>
  <si>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</si>
  <si>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</si>
  <si>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</si>
  <si>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</si>
  <si>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</si>
  <si>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</si>
  <si>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</si>
  <si>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</si>
  <si>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</si>
  <si>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</si>
  <si>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</si>
  <si>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</si>
  <si>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</si>
  <si>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</si>
  <si>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</si>
  <si>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</si>
  <si>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</si>
  <si>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</si>
  <si>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</si>
  <si>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</si>
  <si>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</si>
  <si>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</si>
  <si>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</si>
  <si>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</si>
  <si>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</si>
  <si>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</si>
  <si>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</si>
  <si>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</si>
  <si>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</si>
  <si>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</si>
  <si>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</si>
  <si>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</si>
  <si>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</si>
  <si>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</si>
  <si>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</si>
  <si>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</si>
  <si>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</si>
  <si>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</si>
  <si>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</si>
  <si>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</si>
  <si>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</si>
  <si>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</si>
  <si>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</si>
  <si>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</si>
  <si>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</si>
  <si>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</si>
  <si>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</si>
  <si>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</si>
  <si>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</si>
  <si>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</si>
  <si>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</si>
  <si>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</si>
  <si>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</si>
  <si>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</si>
  <si>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</si>
  <si>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</si>
  <si>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</si>
  <si>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</si>
  <si>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</si>
  <si>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</si>
  <si>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</si>
  <si>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</si>
  <si>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</si>
  <si>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</si>
  <si>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</si>
  <si>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</si>
  <si>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</si>
  <si>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</si>
  <si>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</si>
  <si>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</si>
  <si>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</si>
  <si>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</si>
  <si>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</si>
  <si>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</si>
  <si>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</si>
  <si>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</si>
  <si>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</si>
  <si>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</si>
  <si>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</si>
  <si>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</si>
  <si>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</si>
  <si>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</si>
  <si>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</si>
  <si>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</si>
  <si>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</si>
  <si>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</si>
  <si>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</si>
  <si>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</si>
  <si>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</si>
  <si>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</si>
  <si>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</si>
  <si>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</si>
  <si>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</si>
  <si>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</si>
  <si>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</si>
  <si>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</si>
  <si>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</si>
  <si>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</si>
  <si>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</si>
  <si>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</si>
  <si>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</si>
  <si>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</si>
  <si>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</si>
  <si>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</si>
  <si>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</si>
  <si>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</si>
  <si>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</si>
  <si>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</si>
  <si>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</si>
  <si>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</si>
  <si>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</si>
  <si>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</si>
  <si>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</si>
  <si>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</si>
  <si>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</si>
  <si>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</si>
  <si>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</si>
  <si>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</si>
  <si>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</si>
  <si>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</si>
  <si>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</si>
  <si>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</si>
  <si>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</si>
  <si>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</si>
  <si>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</si>
  <si>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</si>
  <si>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</si>
  <si>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</si>
  <si>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</si>
  <si>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</si>
  <si>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</si>
  <si>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</si>
  <si>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</si>
  <si>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</si>
  <si>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</si>
  <si>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</si>
  <si>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</si>
  <si>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</si>
  <si>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</si>
  <si>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</si>
  <si>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</si>
  <si>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</si>
  <si>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</si>
  <si>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</si>
  <si>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</si>
  <si>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</si>
  <si>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</si>
  <si>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</si>
  <si>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</si>
  <si>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</si>
  <si>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</si>
  <si>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</si>
  <si>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</si>
  <si>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</si>
  <si>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</si>
  <si>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</si>
  <si>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</si>
  <si>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</si>
  <si>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</si>
  <si>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</si>
  <si>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</si>
  <si>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</si>
  <si>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</si>
  <si>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</si>
  <si>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</si>
  <si>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</si>
  <si>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</si>
  <si>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</si>
  <si>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</si>
  <si>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</si>
  <si>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</si>
  <si>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</si>
  <si>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</si>
  <si>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</si>
  <si>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</si>
  <si>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</si>
  <si>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</si>
  <si>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</si>
  <si>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</si>
  <si>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</si>
  <si>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</si>
  <si>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</si>
  <si>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</si>
  <si>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</si>
  <si>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</si>
  <si>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</si>
  <si>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</si>
  <si>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</si>
  <si>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</si>
  <si>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</si>
  <si>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</si>
  <si>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</si>
  <si>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</si>
  <si>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</si>
  <si>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</si>
  <si>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</si>
  <si>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</si>
  <si>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</si>
  <si>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</si>
  <si>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</si>
  <si>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</si>
  <si>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</si>
  <si>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</si>
  <si>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</si>
  <si>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</si>
  <si>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</si>
  <si>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</si>
  <si>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</si>
  <si>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</si>
  <si>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</si>
  <si>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</si>
  <si>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</si>
  <si>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</si>
  <si>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</si>
  <si>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</si>
  <si>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</si>
  <si>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</si>
  <si>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</si>
  <si>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</si>
  <si>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</si>
  <si>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</si>
  <si>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</si>
  <si>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</si>
  <si>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</si>
  <si>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</si>
  <si>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</si>
  <si>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</si>
  <si>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</si>
  <si>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</si>
  <si>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</si>
  <si>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</si>
  <si>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</si>
  <si>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</si>
  <si>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</si>
  <si>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</si>
  <si>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</si>
  <si>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</si>
  <si>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</si>
  <si>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</si>
  <si>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</si>
  <si>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</si>
  <si>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</si>
  <si>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</si>
  <si>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</si>
  <si>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</si>
  <si>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</si>
  <si>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</si>
  <si>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</si>
  <si>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</si>
  <si>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</si>
  <si>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</si>
  <si>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</si>
  <si>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</si>
  <si>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</si>
  <si>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</si>
  <si>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</si>
  <si>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</si>
  <si>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</si>
  <si>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</si>
  <si>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</si>
  <si>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</si>
  <si>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</si>
  <si>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</si>
  <si>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</si>
  <si>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</si>
  <si>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</si>
  <si>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</si>
  <si>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</si>
  <si>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</si>
  <si>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</si>
  <si>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</si>
  <si>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</si>
  <si>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</si>
  <si>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</si>
  <si>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</si>
  <si>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</si>
  <si>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</si>
  <si>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</si>
  <si>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</si>
  <si>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</si>
  <si>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</si>
  <si>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</si>
  <si>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</si>
  <si>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</si>
  <si>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</si>
  <si>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</si>
  <si>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</si>
  <si>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</si>
  <si>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</si>
  <si>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</si>
  <si>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</si>
  <si>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</si>
  <si>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</si>
  <si>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</si>
  <si>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</si>
  <si>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</si>
  <si>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</si>
  <si>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</si>
  <si>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</si>
  <si>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</si>
  <si>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</si>
  <si>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</si>
  <si>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</si>
  <si>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</si>
  <si>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</si>
  <si>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</si>
  <si>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</si>
  <si>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</si>
  <si>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</si>
  <si>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</si>
  <si>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</si>
  <si>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</si>
  <si>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</si>
  <si>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</si>
  <si>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</si>
  <si>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</si>
  <si>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</si>
  <si>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</si>
  <si>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</si>
  <si>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</si>
  <si>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</si>
  <si>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</si>
  <si>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</si>
  <si>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</si>
  <si>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</si>
  <si>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</si>
  <si>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</si>
  <si>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</si>
  <si>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</si>
  <si>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</si>
  <si>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</si>
  <si>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</si>
  <si>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</si>
  <si>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</si>
  <si>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</si>
  <si>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</si>
  <si>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</si>
  <si>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</si>
  <si>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</si>
  <si>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</si>
  <si>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</si>
  <si>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</si>
  <si>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</si>
  <si>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</si>
  <si>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</si>
  <si>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</si>
  <si>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</si>
  <si>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</si>
  <si>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</si>
  <si>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</si>
  <si>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</si>
  <si>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</si>
  <si>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</si>
  <si>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</si>
  <si>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</si>
  <si>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</si>
  <si>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</si>
  <si>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</si>
  <si>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</si>
  <si>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</si>
  <si>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</si>
  <si>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</si>
  <si>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</si>
  <si>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</si>
  <si>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</si>
  <si>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</si>
  <si>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</si>
  <si>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</si>
  <si>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</si>
  <si>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</si>
  <si>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</si>
  <si>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</si>
  <si>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</si>
  <si>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</si>
  <si>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</si>
  <si>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</si>
  <si>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</si>
  <si>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</si>
  <si>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</si>
  <si>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</si>
  <si>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</si>
  <si>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</si>
  <si>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</si>
  <si>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</si>
  <si>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</si>
  <si>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</si>
  <si>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</si>
  <si>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</si>
  <si>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</si>
  <si>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</si>
  <si>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</si>
  <si>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</si>
  <si>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</si>
  <si>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</si>
  <si>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</si>
  <si>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</si>
  <si>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</si>
  <si>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</si>
  <si>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</si>
  <si>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</si>
  <si>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</si>
  <si>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</si>
  <si>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</si>
  <si>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</si>
  <si>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</si>
  <si>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</si>
  <si>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</si>
  <si>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</si>
  <si>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</si>
  <si>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</si>
  <si>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</si>
  <si>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</si>
  <si>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</si>
  <si>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</si>
  <si>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</si>
  <si>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</si>
  <si>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</si>
  <si>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</si>
  <si>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</si>
  <si>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</si>
  <si>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</si>
  <si>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</si>
  <si>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</si>
  <si>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</si>
  <si>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</si>
  <si>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</si>
  <si>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</si>
  <si>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</si>
  <si>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</si>
  <si>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</si>
  <si>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</si>
  <si>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</si>
  <si>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</si>
  <si>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</si>
  <si>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</si>
  <si>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</si>
  <si>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</si>
  <si>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</si>
  <si>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</si>
  <si>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</si>
  <si>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</si>
  <si>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</si>
  <si>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</si>
  <si>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</si>
  <si>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</si>
  <si>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</si>
  <si>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</si>
  <si>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</si>
  <si>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</si>
  <si>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</si>
  <si>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</si>
  <si>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</si>
  <si>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</si>
  <si>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</si>
  <si>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</si>
  <si>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</si>
  <si>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</si>
  <si>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</si>
  <si>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</si>
  <si>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</si>
  <si>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</si>
  <si>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</si>
  <si>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</si>
  <si>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</si>
  <si>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</si>
  <si>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</si>
  <si>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</si>
  <si>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</si>
  <si>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</si>
  <si>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</si>
  <si>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</si>
  <si>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</si>
  <si>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</si>
  <si>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</si>
  <si>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</si>
  <si>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</si>
  <si>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</si>
  <si>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</si>
  <si>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</si>
  <si>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</si>
  <si>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</si>
  <si>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</si>
  <si>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</si>
  <si>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</si>
  <si>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</si>
  <si>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</si>
  <si>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</si>
  <si>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</si>
  <si>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</si>
  <si>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</si>
  <si>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</si>
  <si>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</si>
  <si>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</si>
  <si>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</si>
  <si>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</si>
  <si>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</si>
  <si>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</si>
  <si>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</si>
  <si>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</si>
  <si>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</si>
  <si>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</si>
  <si>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</si>
  <si>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</si>
  <si>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</si>
  <si>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</si>
  <si>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</si>
  <si>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</si>
  <si>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</si>
  <si>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</si>
  <si>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</si>
  <si>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</si>
  <si>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</si>
  <si>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</si>
  <si>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</si>
  <si>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</si>
  <si>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</si>
  <si>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</si>
  <si>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</si>
  <si>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</si>
  <si>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</si>
  <si>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</si>
  <si>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</si>
  <si>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</si>
  <si>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</si>
  <si>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</si>
  <si>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</si>
  <si>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</si>
  <si>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</si>
  <si>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</si>
  <si>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</si>
  <si>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</si>
  <si>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</si>
  <si>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</si>
  <si>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</si>
  <si>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</si>
  <si>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</si>
  <si>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</si>
  <si>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</si>
  <si>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</si>
  <si>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</si>
  <si>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</si>
  <si>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</si>
  <si>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</si>
  <si>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</si>
  <si>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</si>
  <si>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</si>
  <si>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</si>
  <si>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</si>
  <si>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</si>
  <si>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</si>
  <si>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</si>
  <si>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</si>
  <si>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</si>
  <si>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</si>
  <si>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</si>
  <si>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</si>
  <si>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</si>
  <si>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</si>
  <si>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</si>
  <si>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</si>
  <si>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</si>
  <si>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</si>
  <si>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</si>
  <si>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</si>
  <si>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</si>
  <si>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</si>
  <si>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</si>
  <si>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</si>
  <si>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</si>
  <si>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</si>
  <si>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</si>
  <si>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</si>
  <si>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</si>
  <si>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</si>
  <si>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</si>
  <si>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</si>
  <si>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</si>
  <si>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</si>
  <si>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</si>
  <si>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</si>
  <si>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</si>
  <si>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</si>
  <si>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</si>
  <si>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</si>
  <si>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</si>
  <si>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</si>
  <si>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</si>
  <si>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</si>
  <si>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</si>
  <si>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</si>
  <si>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</si>
  <si>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</si>
  <si>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</si>
  <si>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</si>
  <si>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</si>
  <si>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</si>
  <si>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</si>
  <si>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</si>
  <si>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</si>
  <si>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</si>
  <si>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</si>
  <si>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</si>
  <si>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</si>
  <si>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</si>
  <si>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</si>
  <si>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</si>
  <si>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</si>
  <si>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</si>
  <si>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</si>
  <si>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</si>
  <si>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</si>
  <si>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</si>
  <si>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</si>
  <si>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</si>
  <si>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</si>
  <si>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</si>
  <si>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</si>
  <si>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</si>
  <si>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</si>
  <si>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</si>
  <si>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</si>
  <si>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</si>
  <si>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</si>
  <si>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</si>
  <si>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</si>
  <si>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</si>
  <si>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</si>
  <si>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</si>
  <si>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</si>
  <si>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</si>
  <si>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</si>
  <si>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</si>
  <si>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</si>
  <si>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</si>
  <si>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</si>
  <si>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</si>
  <si>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</si>
  <si>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</si>
  <si>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</si>
  <si>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</si>
  <si>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</si>
  <si>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</si>
  <si>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</si>
  <si>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</si>
  <si>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</si>
  <si>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</si>
  <si>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</si>
  <si>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</si>
  <si>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</si>
  <si>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</si>
  <si>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</si>
  <si>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</si>
  <si>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</si>
  <si>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</si>
  <si>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</si>
  <si>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</si>
  <si>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</si>
  <si>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</si>
  <si>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</si>
  <si>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</si>
  <si>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</si>
  <si>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</si>
  <si>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</si>
  <si>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</si>
  <si>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</si>
  <si>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</si>
  <si>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</si>
  <si>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</si>
  <si>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</si>
  <si>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</si>
  <si>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</si>
  <si>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</si>
  <si>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</si>
  <si>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</si>
  <si>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</si>
  <si>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</si>
  <si>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</si>
  <si>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</si>
  <si>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</si>
  <si>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</si>
  <si>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</si>
  <si>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</si>
  <si>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</si>
  <si>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</si>
  <si>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</si>
  <si>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</si>
  <si>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</si>
  <si>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</si>
  <si>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</si>
  <si>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</si>
  <si>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</si>
  <si>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</si>
  <si>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</si>
  <si>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</si>
  <si>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</si>
  <si>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</si>
  <si>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</si>
  <si>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</si>
  <si>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</si>
  <si>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</si>
  <si>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</si>
  <si>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</si>
  <si>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</si>
  <si>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</si>
  <si>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</si>
  <si>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</si>
  <si>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</si>
  <si>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</si>
  <si>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</si>
  <si>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</si>
  <si>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</si>
  <si>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</si>
  <si>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</si>
  <si>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</si>
  <si>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</si>
  <si>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</si>
  <si>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</si>
  <si>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</si>
  <si>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</si>
  <si>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</si>
  <si>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</si>
  <si>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</si>
  <si>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</si>
  <si>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</si>
  <si>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</si>
  <si>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</si>
  <si>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</si>
  <si>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</si>
  <si>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</si>
  <si>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</si>
  <si>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</si>
  <si>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</si>
  <si>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</si>
  <si>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</si>
  <si>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</si>
  <si>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</si>
  <si>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</si>
  <si>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</si>
  <si>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</si>
  <si>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</si>
  <si>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</si>
  <si>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</si>
  <si>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</si>
  <si>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</si>
  <si>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</si>
  <si>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</si>
  <si>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</si>
  <si>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</si>
  <si>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</si>
  <si>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</si>
  <si>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</si>
  <si>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</si>
  <si>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</si>
  <si>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</si>
  <si>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</si>
  <si>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</si>
  <si>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</si>
  <si>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</si>
  <si>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</si>
  <si>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</si>
  <si>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</si>
  <si>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</si>
  <si>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</si>
  <si>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</si>
  <si>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</si>
  <si>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</si>
  <si>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</si>
  <si>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</si>
  <si>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</si>
  <si>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</si>
  <si>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</si>
  <si>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</si>
  <si>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</si>
  <si>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</si>
  <si>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</si>
  <si>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</si>
  <si>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</si>
  <si>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</si>
  <si>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</si>
  <si>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</si>
  <si>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</si>
  <si>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</si>
  <si>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</si>
  <si>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</si>
  <si>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</si>
  <si>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</si>
  <si>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</si>
  <si>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</si>
  <si>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</si>
  <si>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</si>
  <si>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</si>
  <si>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</si>
  <si>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</si>
  <si>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</si>
  <si>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</si>
  <si>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</si>
  <si>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</si>
  <si>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</si>
  <si>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</si>
  <si>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</si>
  <si>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</si>
  <si>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</si>
  <si>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</si>
  <si>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</si>
  <si>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</si>
  <si>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</si>
  <si>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</si>
  <si>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</si>
  <si>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</si>
  <si>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</si>
  <si>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</si>
  <si>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</si>
  <si>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</si>
  <si>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</si>
  <si>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</si>
  <si>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</si>
  <si>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</si>
  <si>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</si>
  <si>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</si>
  <si>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</si>
  <si>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</si>
  <si>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</si>
  <si>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</si>
  <si>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</si>
  <si>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</si>
  <si>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</si>
  <si>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</si>
  <si>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</si>
  <si>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</si>
  <si>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</si>
  <si>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</si>
  <si>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</si>
  <si>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</si>
  <si>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</si>
  <si>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</si>
  <si>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</si>
  <si>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</si>
  <si>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</si>
  <si>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</si>
  <si>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</si>
  <si>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</si>
  <si>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</si>
  <si>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</si>
  <si>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</si>
  <si>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</si>
  <si>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</si>
  <si>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</si>
  <si>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</si>
  <si>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</si>
  <si>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</si>
  <si>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</si>
  <si>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</si>
  <si>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</si>
  <si>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</si>
  <si>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</si>
  <si>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</si>
  <si>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</si>
  <si>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</si>
  <si>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</si>
  <si>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</si>
  <si>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</si>
  <si>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</si>
  <si>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</si>
  <si>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</si>
  <si>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</si>
  <si>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</si>
  <si>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</si>
  <si>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</si>
  <si>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</si>
  <si>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</si>
  <si>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</si>
  <si>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</si>
  <si>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</si>
  <si>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</si>
  <si>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</si>
  <si>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</si>
  <si>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</si>
  <si>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</si>
  <si>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</si>
  <si>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</si>
  <si>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</si>
  <si>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</si>
  <si>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</si>
  <si>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</si>
  <si>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</si>
  <si>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</si>
  <si>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</si>
  <si>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</si>
  <si>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</si>
  <si>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</si>
  <si>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</si>
  <si>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</si>
  <si>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</si>
  <si>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</si>
  <si>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</si>
  <si>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</si>
  <si>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</si>
  <si>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</si>
  <si>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</si>
  <si>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</si>
  <si>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</si>
  <si>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</si>
  <si>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</si>
  <si>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</si>
  <si>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</si>
  <si>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</si>
  <si>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</si>
  <si>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</si>
  <si>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</si>
  <si>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</si>
  <si>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</si>
  <si>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</si>
  <si>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</si>
  <si>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</si>
  <si>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</si>
  <si>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</si>
  <si>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</si>
  <si>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</si>
  <si>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</si>
  <si>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</si>
  <si>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</si>
  <si>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</si>
  <si>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</si>
  <si>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</si>
  <si>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</si>
  <si>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</si>
  <si>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</si>
  <si>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</si>
  <si>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</si>
  <si>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</si>
  <si>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</si>
  <si>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</si>
  <si>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</si>
  <si>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</si>
  <si>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</si>
  <si>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</si>
  <si>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</si>
  <si>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</si>
  <si>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</si>
  <si>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</si>
  <si>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</si>
  <si>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</si>
  <si>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</si>
  <si>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</si>
  <si>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</si>
  <si>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</si>
  <si>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</si>
  <si>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</si>
  <si>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</si>
  <si>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</si>
  <si>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</si>
  <si>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</si>
  <si>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</si>
  <si>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</si>
  <si>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</si>
  <si>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</si>
  <si>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</si>
  <si>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</si>
  <si>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</si>
  <si>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</si>
  <si>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</si>
  <si>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</si>
  <si>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</si>
  <si>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</si>
  <si>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</si>
  <si>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</si>
  <si>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</si>
  <si>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</si>
  <si>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</si>
  <si>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</si>
  <si>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</si>
  <si>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</si>
  <si>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</si>
  <si>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</si>
  <si>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</si>
  <si>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</si>
  <si>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</si>
  <si>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</si>
  <si>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</si>
  <si>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</si>
  <si>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</si>
  <si>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</si>
  <si>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</si>
  <si>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</si>
  <si>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</si>
  <si>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</si>
  <si>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</si>
  <si>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</si>
  <si>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</si>
  <si>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</si>
  <si>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</si>
  <si>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</si>
  <si>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</si>
  <si>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</si>
  <si>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</si>
  <si>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</si>
  <si>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</si>
  <si>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</si>
  <si>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</si>
  <si>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</si>
  <si>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</si>
  <si>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</si>
  <si>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</si>
  <si>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</si>
  <si>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</si>
  <si>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</si>
  <si>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</si>
  <si>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</si>
  <si>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</si>
  <si>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</si>
  <si>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</si>
  <si>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</si>
  <si>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</si>
  <si>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</si>
  <si>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</si>
  <si>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</si>
  <si>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</si>
  <si>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</si>
  <si>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</si>
  <si>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</si>
  <si>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</si>
  <si>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</si>
  <si>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</si>
  <si>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</si>
  <si>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</si>
  <si>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</si>
  <si>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</si>
  <si>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</si>
  <si>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</si>
  <si>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</si>
  <si>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</si>
  <si>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</si>
  <si>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</si>
  <si>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</si>
  <si>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</si>
  <si>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</si>
  <si>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</si>
  <si>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</si>
  <si>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</si>
  <si>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</si>
  <si>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</si>
  <si>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</si>
  <si>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</si>
  <si>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</si>
  <si>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</si>
  <si>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</si>
  <si>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</si>
  <si>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</si>
  <si>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</si>
  <si>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</si>
  <si>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</si>
  <si>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</si>
  <si>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</si>
  <si>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</si>
  <si>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</si>
  <si>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</si>
  <si>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</si>
  <si>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</si>
  <si>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</si>
  <si>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</si>
  <si>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</si>
  <si>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</si>
  <si>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</si>
  <si>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</si>
  <si>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</si>
  <si>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</si>
  <si>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</si>
  <si>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</si>
  <si>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</si>
  <si>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</si>
  <si>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</si>
  <si>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</si>
  <si>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</si>
  <si>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</si>
  <si>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</si>
  <si>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</si>
  <si>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</si>
  <si>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</si>
  <si>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</si>
  <si>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</si>
  <si>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</si>
  <si>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</si>
  <si>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</si>
  <si>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</si>
  <si>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</si>
  <si>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</si>
  <si>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</si>
  <si>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</si>
  <si>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</si>
  <si>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</si>
  <si>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</si>
  <si>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</si>
  <si>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</si>
  <si>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</si>
  <si>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</si>
  <si>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</si>
  <si>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</si>
  <si>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</si>
  <si>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</si>
  <si>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</si>
  <si>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</si>
  <si>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</si>
  <si>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</si>
  <si>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</si>
  <si>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</si>
  <si>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</si>
  <si>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</si>
  <si>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</si>
  <si>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</si>
  <si>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</si>
  <si>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</si>
  <si>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</si>
  <si>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</si>
  <si>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</si>
  <si>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</si>
  <si>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</si>
  <si>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</si>
  <si>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</si>
  <si>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</si>
  <si>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</si>
  <si>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</si>
  <si>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</si>
  <si>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</si>
  <si>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</si>
  <si>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</si>
  <si>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</si>
  <si>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</si>
  <si>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</si>
  <si>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</si>
  <si>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</si>
  <si>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</si>
  <si>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</si>
  <si>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</si>
  <si>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</si>
  <si>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</si>
  <si>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</si>
  <si>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</si>
  <si>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</si>
  <si>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</si>
  <si>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</si>
  <si>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</si>
  <si>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</si>
  <si>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</si>
  <si>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</si>
  <si>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</si>
  <si>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</si>
  <si>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</si>
  <si>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</si>
  <si>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</si>
  <si>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</si>
  <si>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</si>
  <si>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</si>
  <si>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</si>
  <si>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</si>
  <si>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</si>
  <si>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</si>
  <si>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</si>
  <si>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</si>
  <si>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</si>
  <si>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</si>
  <si>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</si>
  <si>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</si>
  <si>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</si>
  <si>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</si>
  <si>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</si>
  <si>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</si>
  <si>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</si>
  <si>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</si>
  <si>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</si>
  <si>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</si>
  <si>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</si>
  <si>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</si>
  <si>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</si>
  <si>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</si>
  <si>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</si>
  <si>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</si>
  <si>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</si>
  <si>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</si>
  <si>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</si>
  <si>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</si>
  <si>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</si>
  <si>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</si>
  <si>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</si>
  <si>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</si>
  <si>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</si>
  <si>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</si>
  <si>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</si>
  <si>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</si>
  <si>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</si>
  <si>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</si>
  <si>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</si>
  <si>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</si>
  <si>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</si>
  <si>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</si>
  <si>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</si>
  <si>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</si>
  <si>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</si>
  <si>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</si>
  <si>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</si>
  <si>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</si>
  <si>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</si>
  <si>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</si>
  <si>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</si>
  <si>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</si>
  <si>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</si>
  <si>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</si>
  <si>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</si>
  <si>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</si>
  <si>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</si>
  <si>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</si>
  <si>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</si>
  <si>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</si>
  <si>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</si>
  <si>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</si>
  <si>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</si>
  <si>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</si>
  <si>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</si>
  <si>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</si>
  <si>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</si>
  <si>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</si>
  <si>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</si>
  <si>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</si>
  <si>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</si>
  <si>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</si>
  <si>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</si>
  <si>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</si>
  <si>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</si>
  <si>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</si>
  <si>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</si>
  <si>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</si>
  <si>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</si>
  <si>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</si>
  <si>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</si>
  <si>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</si>
  <si>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</si>
  <si>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</si>
  <si>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</si>
  <si>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</si>
  <si>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</si>
  <si>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</si>
  <si>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</si>
  <si>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</si>
  <si>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</si>
  <si>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</si>
  <si>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</si>
  <si>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</si>
  <si>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</si>
  <si>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</si>
  <si>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</si>
  <si>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</si>
  <si>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</si>
  <si>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</si>
  <si>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</si>
  <si>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</si>
  <si>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</si>
  <si>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</si>
  <si>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</si>
  <si>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</si>
  <si>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</si>
  <si>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</si>
  <si>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</si>
  <si>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</si>
  <si>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</si>
  <si>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</si>
  <si>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</si>
  <si>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</si>
  <si>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</si>
  <si>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</si>
  <si>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</si>
  <si>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</si>
  <si>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</si>
  <si>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</si>
  <si>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</si>
  <si>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</si>
  <si>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</si>
  <si>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</si>
  <si>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</si>
  <si>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</si>
  <si>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</si>
  <si>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</si>
  <si>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</si>
  <si>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</si>
  <si>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</si>
  <si>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</si>
  <si>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</si>
  <si>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</si>
  <si>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</si>
  <si>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</si>
  <si>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</si>
  <si>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</si>
  <si>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</si>
  <si>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</si>
  <si>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</si>
  <si>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</si>
  <si>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</si>
  <si>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</si>
  <si>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</si>
  <si>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</si>
  <si>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</si>
  <si>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</si>
  <si>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</si>
  <si>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</si>
  <si>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</si>
  <si>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</si>
  <si>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</si>
  <si>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</si>
  <si>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</si>
  <si>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</si>
  <si>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</si>
  <si>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</si>
  <si>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</si>
  <si>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</si>
  <si>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</si>
  <si>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</si>
  <si>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</si>
  <si>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</si>
  <si>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</si>
  <si>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</si>
  <si>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</si>
  <si>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</si>
  <si>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</si>
  <si>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</si>
  <si>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</si>
  <si>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</si>
  <si>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</si>
  <si>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</si>
  <si>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</si>
  <si>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</si>
  <si>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</si>
  <si>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</si>
  <si>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</si>
  <si>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</si>
  <si>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</si>
  <si>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</si>
  <si>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</si>
  <si>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</si>
  <si>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</si>
  <si>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</si>
  <si>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</si>
  <si>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</si>
  <si>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</si>
  <si>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</si>
  <si>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</si>
  <si>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</si>
  <si>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</si>
  <si>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</si>
  <si>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</si>
  <si>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</si>
  <si>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</si>
  <si>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</si>
  <si>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</si>
  <si>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</si>
  <si>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</si>
  <si>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</si>
  <si>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</si>
  <si>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</si>
  <si>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</si>
  <si>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</si>
  <si>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</si>
  <si>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</si>
  <si>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</si>
  <si>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</si>
  <si>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</si>
  <si>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</si>
  <si>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</si>
  <si>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</si>
  <si>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</si>
  <si>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</si>
  <si>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</si>
  <si>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</si>
  <si>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</si>
  <si>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</si>
  <si>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</si>
  <si>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</si>
  <si>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</si>
  <si>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</si>
  <si>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</si>
  <si>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</si>
  <si>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</si>
  <si>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</si>
  <si>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</si>
  <si>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</si>
  <si>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</si>
  <si>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</si>
  <si>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</si>
  <si>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</si>
  <si>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</si>
  <si>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</si>
  <si>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</si>
  <si>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</si>
  <si>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</si>
  <si>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</si>
  <si>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</si>
  <si>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</si>
  <si>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</si>
  <si>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</si>
  <si>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</si>
  <si>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</si>
  <si>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</si>
  <si>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</si>
  <si>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</si>
  <si>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</si>
  <si>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</si>
  <si>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</si>
  <si>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</si>
  <si>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</si>
  <si>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</si>
  <si>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</si>
  <si>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</si>
  <si>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</si>
  <si>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</si>
  <si>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</si>
  <si>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</si>
  <si>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</si>
  <si>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</si>
  <si>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</si>
  <si>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</si>
  <si>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</si>
  <si>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</si>
  <si>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</si>
  <si>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</si>
  <si>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</si>
  <si>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</si>
  <si>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</si>
  <si>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</si>
  <si>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</si>
  <si>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</si>
  <si>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</si>
  <si>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</si>
  <si>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</si>
  <si>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</si>
  <si>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</si>
  <si>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</si>
  <si>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</si>
  <si>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</si>
  <si>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</si>
  <si>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</si>
  <si>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</si>
  <si>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</si>
  <si>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</si>
  <si>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</si>
  <si>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</si>
  <si>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</si>
  <si>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</si>
  <si>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</si>
  <si>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</si>
  <si>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</si>
  <si>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</si>
  <si>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</si>
  <si>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</si>
  <si>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</si>
  <si>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</si>
  <si>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</si>
  <si>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</si>
  <si>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</si>
  <si>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</si>
  <si>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</si>
  <si>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</si>
  <si>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</si>
  <si>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</si>
  <si>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</si>
  <si>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</si>
  <si>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</si>
  <si>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</si>
  <si>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</si>
  <si>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</si>
  <si>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</si>
  <si>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</si>
  <si>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</si>
  <si>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</si>
  <si>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</si>
  <si>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</si>
  <si>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</si>
  <si>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</si>
  <si>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</si>
  <si>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</si>
  <si>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</si>
  <si>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</si>
  <si>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</si>
  <si>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</si>
  <si>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</si>
  <si>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</si>
  <si>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</si>
  <si>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</si>
  <si>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</si>
  <si>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</si>
  <si>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</si>
  <si>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</si>
  <si>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</si>
  <si>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</si>
  <si>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</si>
  <si>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</si>
  <si>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</si>
  <si>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</si>
  <si>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</si>
  <si>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</si>
  <si>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</si>
  <si>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</si>
  <si>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</si>
  <si>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</si>
  <si>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</si>
  <si>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</si>
  <si>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</si>
  <si>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</si>
  <si>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</si>
  <si>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</si>
  <si>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</si>
  <si>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</si>
  <si>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</si>
  <si>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</si>
  <si>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</si>
  <si>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</si>
  <si>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</si>
  <si>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</si>
  <si>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</si>
  <si>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</si>
  <si>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</si>
  <si>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</si>
  <si>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</si>
  <si>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</si>
  <si>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</si>
  <si>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</si>
  <si>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</si>
  <si>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</si>
  <si>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</si>
  <si>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</si>
  <si>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</si>
  <si>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</si>
  <si>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</si>
  <si>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</si>
  <si>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</si>
  <si>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</si>
  <si>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</si>
  <si>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</si>
  <si>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</si>
  <si>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</si>
  <si>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</si>
  <si>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</si>
  <si>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</si>
  <si>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</si>
  <si>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</si>
  <si>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</si>
  <si>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</si>
  <si>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</si>
  <si>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</si>
  <si>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</si>
  <si>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</si>
  <si>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</si>
  <si>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</si>
  <si>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</si>
  <si>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</si>
  <si>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</si>
  <si>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</si>
  <si>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</si>
  <si>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</si>
  <si>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</si>
  <si>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</si>
  <si>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</si>
  <si>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</si>
  <si>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</si>
  <si>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</si>
  <si>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</si>
  <si>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</si>
  <si>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</si>
  <si>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</si>
  <si>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</si>
  <si>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</si>
  <si>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</si>
  <si>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</si>
  <si>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</si>
  <si>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</si>
  <si>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</si>
  <si>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</si>
  <si>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</si>
  <si>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</si>
  <si>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</si>
  <si>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</si>
  <si>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</si>
  <si>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</si>
  <si>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</si>
  <si>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</si>
  <si>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</si>
  <si>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</si>
  <si>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</si>
  <si>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</si>
  <si>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</si>
  <si>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</si>
  <si>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</si>
  <si>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</si>
  <si>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</si>
  <si>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</si>
  <si>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</si>
  <si>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</si>
  <si>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</si>
  <si>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</si>
  <si>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</si>
  <si>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</si>
  <si>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</si>
  <si>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</si>
  <si>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</si>
  <si>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</si>
  <si>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</si>
  <si>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</si>
  <si>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</si>
  <si>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</si>
  <si>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</si>
  <si>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</si>
  <si>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</si>
  <si>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</si>
  <si>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</si>
  <si>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</si>
  <si>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</si>
  <si>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</si>
  <si>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</si>
  <si>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</si>
  <si>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</si>
  <si>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</si>
  <si>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</si>
  <si>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</si>
  <si>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</si>
  <si>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</si>
  <si>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</si>
  <si>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</si>
  <si>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</si>
  <si>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</si>
  <si>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</si>
  <si>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</si>
  <si>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</si>
  <si>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</si>
  <si>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</si>
  <si>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</si>
  <si>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</si>
  <si>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</si>
  <si>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</si>
  <si>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</si>
  <si>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</si>
  <si>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</si>
  <si>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</si>
  <si>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</si>
  <si>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</si>
  <si>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</si>
  <si>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</si>
  <si>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</si>
  <si>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</si>
  <si>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</si>
  <si>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</si>
  <si>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</si>
  <si>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</si>
  <si>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</si>
  <si>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</si>
  <si>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</si>
  <si>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</si>
  <si>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</si>
  <si>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</si>
  <si>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</si>
  <si>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</si>
  <si>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</si>
  <si>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</si>
  <si>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</si>
  <si>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</si>
  <si>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</si>
  <si>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</si>
  <si>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</si>
  <si>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</si>
  <si>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</si>
  <si>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</si>
  <si>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</si>
  <si>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</si>
  <si>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</si>
  <si>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</si>
  <si>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</si>
  <si>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</si>
  <si>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</si>
  <si>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</si>
  <si>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</si>
  <si>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</si>
  <si>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</si>
  <si>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</si>
  <si>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</si>
  <si>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</si>
  <si>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</si>
  <si>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</si>
  <si>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</si>
  <si>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</si>
  <si>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</si>
  <si>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</si>
  <si>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</si>
  <si>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</si>
  <si>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</si>
  <si>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</si>
  <si>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</si>
  <si>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</si>
  <si>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</si>
  <si>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</si>
  <si>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</si>
  <si>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</si>
  <si>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</si>
  <si>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</si>
  <si>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</si>
  <si>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</si>
  <si>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</si>
  <si>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</si>
  <si>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</si>
  <si>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</si>
  <si>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</si>
  <si>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</si>
  <si>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</si>
  <si>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</si>
  <si>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</si>
  <si>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</si>
  <si>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</si>
  <si>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</si>
  <si>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</si>
  <si>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</si>
  <si>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</si>
  <si>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</si>
  <si>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</si>
  <si>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</si>
  <si>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</si>
  <si>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</si>
  <si>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</si>
  <si>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</si>
  <si>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</si>
  <si>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</si>
  <si>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</si>
  <si>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</si>
  <si>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</si>
  <si>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</si>
  <si>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</si>
  <si>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</si>
  <si>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</si>
  <si>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</si>
  <si>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</si>
  <si>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</si>
  <si>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</si>
  <si>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</si>
  <si>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</si>
  <si>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</si>
  <si>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</si>
  <si>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</si>
  <si>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</si>
  <si>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</si>
  <si>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</si>
  <si>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</si>
  <si>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</si>
  <si>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</si>
  <si>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</si>
  <si>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</si>
  <si>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</si>
  <si>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</si>
  <si>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</si>
  <si>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</si>
  <si>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</si>
  <si>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</si>
  <si>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</si>
  <si>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</si>
  <si>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</si>
  <si>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</si>
  <si>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</si>
  <si>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</si>
  <si>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</si>
  <si>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</si>
  <si>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</si>
  <si>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</si>
  <si>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</si>
  <si>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</si>
  <si>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</si>
  <si>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</si>
  <si>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</si>
  <si>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</si>
  <si>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</si>
  <si>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</si>
  <si>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</si>
  <si>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</si>
  <si>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</si>
  <si>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</si>
  <si>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</si>
  <si>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</si>
  <si>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</si>
  <si>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</si>
  <si>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</si>
  <si>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</si>
  <si>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</si>
  <si>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</si>
  <si>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</si>
  <si>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</si>
  <si>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</si>
  <si>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</si>
  <si>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</si>
  <si>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</si>
  <si>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</si>
  <si>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</si>
  <si>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</si>
  <si>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</si>
  <si>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</si>
  <si>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</si>
  <si>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</si>
  <si>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</si>
  <si>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</si>
  <si>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</si>
  <si>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</si>
  <si>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</si>
  <si>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</si>
  <si>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</si>
  <si>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</si>
  <si>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</si>
  <si>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</si>
  <si>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</si>
  <si>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</si>
  <si>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</si>
  <si>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</si>
  <si>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</si>
  <si>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</si>
  <si>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</si>
  <si>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</si>
  <si>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</si>
  <si>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</si>
  <si>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</si>
  <si>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</si>
  <si>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</si>
  <si>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</si>
  <si>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</si>
  <si>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</si>
  <si>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</si>
  <si>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</si>
  <si>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</si>
  <si>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</si>
  <si>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</si>
  <si>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</si>
  <si>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</si>
  <si>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</si>
  <si>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</si>
  <si>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</si>
  <si>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</si>
  <si>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</si>
  <si>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</si>
  <si>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</si>
  <si>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</si>
  <si>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</si>
  <si>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</si>
  <si>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</si>
  <si>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</si>
  <si>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</si>
  <si>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</si>
  <si>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</si>
  <si>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</si>
  <si>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</si>
  <si>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</si>
  <si>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</si>
  <si>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</si>
  <si>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</si>
  <si>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</si>
  <si>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</si>
  <si>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</si>
  <si>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</si>
  <si>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</si>
  <si>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</si>
  <si>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</si>
  <si>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</si>
  <si>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</si>
  <si>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</si>
  <si>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</si>
  <si>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</si>
  <si>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</si>
  <si>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</si>
  <si>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</si>
  <si>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</si>
  <si>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</si>
  <si>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</si>
  <si>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</si>
  <si>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</si>
  <si>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</si>
  <si>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</si>
  <si>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</si>
  <si>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</si>
  <si>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</si>
  <si>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</si>
  <si>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</si>
  <si>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</si>
  <si>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</si>
  <si>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</si>
  <si>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</si>
  <si>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</si>
  <si>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</si>
  <si>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</si>
  <si>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</si>
  <si>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</si>
  <si>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</si>
  <si>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</si>
  <si>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</si>
  <si>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</si>
  <si>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</si>
  <si>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</si>
  <si>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</si>
  <si>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</si>
  <si>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</si>
  <si>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</si>
  <si>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</si>
  <si>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</si>
  <si>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</si>
  <si>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</si>
  <si>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</si>
  <si>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</si>
  <si>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</si>
  <si>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</si>
  <si>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</si>
  <si>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</si>
  <si>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</si>
  <si>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</si>
  <si>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</si>
  <si>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</si>
  <si>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</si>
  <si>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</si>
  <si>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</si>
  <si>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</si>
  <si>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</si>
  <si>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</si>
  <si>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</si>
  <si>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</si>
  <si>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</si>
  <si>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</si>
  <si>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</si>
  <si>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</si>
  <si>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</si>
  <si>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</si>
  <si>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</si>
  <si>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</si>
  <si>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</si>
  <si>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</si>
  <si>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</si>
  <si>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</si>
  <si>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</si>
  <si>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</si>
  <si>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</si>
  <si>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</si>
  <si>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</si>
  <si>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</si>
  <si>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</si>
  <si>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</si>
  <si>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</si>
  <si>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</si>
  <si>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</si>
  <si>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</si>
  <si>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</si>
  <si>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</si>
  <si>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</si>
  <si>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</si>
  <si>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</si>
  <si>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</si>
  <si>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</si>
  <si>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</si>
  <si>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</si>
  <si>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</si>
  <si>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</si>
  <si>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</si>
  <si>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</si>
  <si>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</si>
  <si>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</si>
  <si>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</si>
  <si>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</si>
  <si>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</si>
  <si>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</si>
  <si>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</si>
  <si>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</si>
  <si>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</si>
  <si>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</si>
  <si>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</si>
  <si>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</si>
  <si>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</si>
  <si>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</si>
  <si>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</si>
  <si>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</si>
  <si>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</si>
  <si>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</si>
  <si>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</si>
  <si>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</si>
  <si>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</si>
  <si>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</si>
  <si>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</si>
  <si>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</si>
  <si>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</si>
  <si>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</si>
  <si>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</si>
  <si>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</si>
  <si>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</si>
  <si>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</si>
  <si>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</si>
  <si>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</si>
  <si>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</si>
  <si>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</si>
  <si>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</si>
  <si>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</si>
  <si>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</si>
  <si>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</si>
  <si>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</si>
  <si>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</si>
  <si>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</si>
  <si>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</si>
  <si>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</si>
  <si>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</si>
  <si>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</si>
  <si>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</si>
  <si>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</si>
  <si>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</si>
  <si>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</si>
  <si>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</si>
  <si>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</si>
  <si>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</si>
  <si>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</si>
  <si>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</si>
  <si>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</si>
  <si>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</si>
  <si>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</si>
  <si>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</si>
  <si>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</si>
  <si>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</si>
  <si>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</si>
  <si>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</si>
  <si>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</si>
  <si>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</si>
  <si>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</si>
  <si>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</si>
  <si>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</si>
  <si>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</si>
  <si>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</si>
  <si>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</si>
  <si>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</si>
  <si>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</si>
  <si>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</si>
  <si>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</si>
  <si>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</si>
  <si>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</si>
  <si>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</si>
  <si>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</si>
  <si>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</si>
  <si>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</si>
  <si>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</si>
  <si>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</si>
  <si>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</si>
  <si>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</si>
  <si>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</si>
  <si>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</si>
  <si>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</si>
  <si>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</si>
  <si>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</si>
  <si>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</si>
  <si>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</si>
  <si>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</si>
  <si>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</si>
  <si>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</si>
  <si>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</si>
  <si>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</si>
  <si>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</si>
  <si>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</si>
  <si>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</si>
  <si>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</si>
  <si>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</si>
  <si>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</si>
  <si>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</si>
  <si>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</si>
  <si>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</si>
  <si>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</si>
  <si>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</si>
  <si>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</si>
  <si>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</si>
  <si>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</si>
  <si>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</si>
  <si>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</si>
  <si>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</si>
  <si>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</si>
  <si>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</si>
  <si>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</si>
  <si>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</si>
  <si>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</si>
  <si>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</si>
  <si>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</si>
  <si>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</si>
  <si>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</si>
  <si>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</si>
  <si>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</si>
  <si>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</si>
  <si>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</si>
  <si>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</si>
  <si>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</si>
  <si>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</si>
  <si>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</si>
  <si>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</si>
  <si>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</si>
  <si>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</si>
  <si>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</si>
  <si>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</si>
  <si>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</si>
  <si>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</si>
  <si>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</si>
  <si>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</si>
  <si>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</si>
  <si>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</si>
  <si>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</si>
  <si>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</si>
  <si>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</si>
  <si>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</si>
  <si>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</si>
  <si>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</si>
  <si>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</si>
  <si>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</si>
  <si>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</si>
  <si>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</si>
  <si>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</si>
  <si>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</si>
  <si>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</si>
  <si>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</si>
  <si>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</si>
  <si>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</si>
  <si>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</si>
  <si>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</si>
  <si>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</si>
  <si>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</si>
  <si>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</si>
  <si>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</si>
  <si>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</si>
  <si>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</si>
  <si>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</si>
  <si>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</si>
  <si>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</si>
  <si>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</si>
  <si>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</si>
  <si>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</si>
  <si>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</si>
  <si>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</si>
  <si>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</si>
  <si>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</si>
  <si>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</si>
  <si>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</si>
  <si>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</si>
  <si>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</si>
  <si>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</si>
  <si>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</si>
  <si>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</si>
  <si>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</si>
  <si>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</si>
  <si>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</si>
  <si>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</si>
  <si>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</si>
  <si>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</si>
  <si>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</si>
  <si>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</si>
  <si>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</si>
  <si>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</si>
  <si>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</si>
  <si>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</si>
  <si>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</si>
  <si>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</si>
  <si>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</si>
  <si>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</si>
  <si>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</si>
  <si>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</si>
  <si>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</si>
  <si>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</si>
  <si>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</si>
  <si>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</si>
  <si>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</si>
  <si>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</si>
  <si>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</si>
  <si>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</si>
  <si>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</si>
  <si>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</si>
  <si>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</si>
  <si>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</si>
  <si>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</si>
  <si>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</si>
  <si>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</si>
  <si>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</si>
  <si>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</si>
  <si>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</si>
  <si>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</si>
  <si>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</si>
  <si>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</si>
  <si>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</si>
  <si>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</si>
  <si>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</si>
  <si>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</si>
  <si>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</si>
  <si>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</si>
  <si>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</si>
  <si>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</si>
  <si>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</si>
  <si>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</si>
  <si>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</si>
  <si>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</si>
  <si>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</si>
  <si>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</si>
  <si>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</si>
  <si>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</si>
  <si>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</si>
  <si>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</si>
  <si>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</si>
  <si>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</si>
  <si>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</si>
  <si>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</si>
  <si>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</si>
  <si>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</si>
  <si>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</si>
  <si>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</si>
  <si>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</si>
  <si>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</si>
  <si>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</si>
  <si>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</si>
  <si>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</si>
  <si>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</si>
  <si>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</si>
  <si>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</si>
  <si>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</si>
  <si>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</si>
  <si>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</si>
  <si>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</si>
  <si>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</si>
  <si>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</si>
  <si>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</si>
  <si>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</si>
  <si>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</si>
  <si>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</si>
  <si>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</si>
  <si>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</si>
  <si>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</si>
  <si>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</si>
  <si>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</si>
  <si>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</si>
  <si>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</si>
  <si>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</si>
  <si>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</si>
  <si>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</si>
  <si>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</si>
  <si>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</si>
  <si>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</si>
  <si>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</si>
  <si>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</si>
  <si>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</si>
  <si>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</si>
  <si>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</si>
  <si>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</si>
  <si>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</si>
  <si>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</si>
  <si>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</si>
  <si>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</si>
  <si>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</si>
  <si>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</si>
  <si>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</si>
  <si>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</si>
  <si>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</si>
  <si>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</si>
  <si>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</si>
  <si>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</si>
  <si>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</si>
  <si>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</si>
  <si>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</si>
  <si>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</si>
  <si>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</si>
  <si>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</si>
  <si>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</si>
  <si>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</si>
  <si>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</si>
  <si>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</si>
  <si>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</si>
  <si>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</si>
  <si>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</si>
  <si>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</si>
  <si>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</si>
  <si>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</si>
  <si>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</si>
  <si>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</si>
  <si>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</si>
  <si>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</si>
  <si>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</si>
  <si>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</si>
  <si>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</si>
  <si>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</si>
  <si>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</si>
  <si>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</si>
  <si>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</si>
  <si>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</si>
  <si>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</si>
  <si>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</si>
  <si>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</si>
  <si>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</si>
  <si>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</si>
  <si>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</si>
  <si>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</si>
  <si>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</si>
  <si>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</si>
  <si>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</si>
  <si>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</si>
  <si>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</si>
  <si>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</si>
  <si>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</si>
  <si>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</si>
  <si>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</si>
  <si>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</si>
  <si>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</si>
  <si>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</si>
  <si>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</si>
  <si>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</si>
  <si>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</si>
  <si>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</si>
  <si>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</si>
  <si>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</si>
  <si>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</si>
  <si>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</si>
  <si>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</si>
  <si>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</si>
  <si>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</si>
  <si>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</si>
  <si>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</si>
  <si>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</si>
  <si>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</si>
  <si>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</si>
  <si>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</si>
  <si>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</si>
  <si>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</si>
  <si>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</si>
  <si>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</si>
  <si>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</si>
  <si>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</si>
  <si>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</si>
  <si>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</si>
  <si>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</si>
  <si>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</si>
  <si>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</si>
  <si>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</si>
  <si>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</si>
  <si>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</si>
  <si>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</si>
  <si>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</si>
  <si>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</si>
  <si>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</si>
  <si>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</si>
  <si>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</si>
  <si>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</si>
  <si>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</si>
  <si>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</si>
  <si>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</si>
  <si>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</si>
  <si>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</si>
  <si>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</si>
  <si>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</si>
  <si>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</si>
  <si>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</si>
  <si>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</si>
  <si>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</si>
  <si>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</si>
  <si>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</si>
  <si>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</si>
  <si>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</si>
  <si>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</si>
  <si>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</si>
  <si>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</si>
  <si>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</si>
  <si>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</si>
  <si>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</si>
  <si>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</si>
  <si>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</si>
  <si>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</si>
  <si>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</si>
  <si>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</si>
  <si>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</si>
  <si>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</si>
  <si>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</si>
  <si>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</si>
  <si>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</si>
  <si>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</si>
  <si>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</si>
  <si>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</si>
  <si>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</si>
  <si>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</si>
  <si>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</si>
  <si>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</si>
  <si>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</si>
  <si>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</si>
  <si>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</si>
  <si>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</si>
  <si>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</si>
  <si>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</si>
  <si>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</si>
  <si>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</si>
  <si>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</si>
  <si>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</si>
  <si>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</si>
  <si>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</si>
  <si>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</si>
  <si>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</si>
  <si>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</si>
  <si>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</si>
  <si>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</si>
  <si>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</si>
  <si>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</si>
  <si>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</si>
  <si>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</si>
  <si>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</si>
  <si>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</si>
  <si>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</si>
  <si>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</si>
  <si>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</si>
  <si>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</si>
  <si>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</si>
  <si>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</si>
  <si>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</si>
  <si>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</si>
  <si>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</si>
  <si>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</si>
  <si>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</si>
  <si>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</si>
  <si>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</si>
  <si>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</si>
  <si>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</si>
  <si>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</si>
  <si>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</si>
  <si>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</si>
  <si>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</si>
  <si>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</si>
  <si>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</si>
  <si>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</si>
  <si>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</si>
  <si>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</si>
  <si>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</si>
  <si>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</si>
  <si>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</si>
  <si>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</si>
  <si>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</si>
  <si>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</si>
  <si>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</si>
  <si>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</si>
  <si>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</si>
  <si>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</si>
  <si>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</si>
  <si>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</si>
  <si>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</si>
  <si>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</si>
  <si>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</si>
  <si>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</si>
  <si>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</si>
  <si>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</si>
  <si>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</si>
  <si>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</si>
  <si>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</si>
  <si>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</si>
  <si>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</si>
  <si>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</si>
  <si>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</si>
  <si>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</si>
  <si>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</si>
  <si>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</si>
  <si>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</si>
  <si>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</si>
  <si>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</si>
  <si>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</si>
  <si>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</si>
  <si>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</si>
  <si>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</si>
  <si>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</si>
  <si>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</si>
  <si>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</si>
  <si>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</si>
  <si>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</si>
  <si>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</si>
  <si>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</si>
  <si>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</si>
  <si>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</si>
  <si>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</si>
  <si>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</si>
  <si>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</si>
  <si>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</si>
  <si>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</si>
  <si>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</si>
  <si>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</si>
  <si>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</si>
  <si>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</si>
  <si>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</si>
  <si>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</si>
  <si>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</si>
  <si>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</si>
  <si>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</si>
  <si>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</si>
  <si>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</si>
  <si>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</si>
  <si>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</si>
  <si>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</si>
  <si>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</si>
  <si>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</si>
  <si>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</si>
  <si>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</si>
  <si>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</si>
  <si>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</si>
  <si>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</si>
  <si>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</si>
  <si>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</si>
  <si>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</si>
  <si>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</si>
  <si>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</si>
  <si>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</si>
  <si>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</si>
  <si>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</si>
  <si>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</si>
  <si>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</si>
  <si>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</si>
  <si>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</si>
  <si>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</si>
  <si>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</si>
  <si>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</si>
  <si>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</si>
  <si>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</si>
  <si>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</si>
  <si>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</si>
  <si>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</si>
  <si>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</si>
  <si>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</si>
  <si>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</si>
  <si>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</si>
  <si>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</si>
  <si>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</si>
  <si>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</si>
  <si>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</si>
  <si>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</si>
  <si>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</si>
  <si>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</si>
  <si>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</si>
  <si>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</si>
  <si>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</si>
  <si>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</si>
  <si>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</si>
  <si>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</si>
  <si>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</si>
  <si>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</si>
  <si>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</si>
  <si>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</si>
  <si>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</si>
  <si>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</si>
  <si>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</si>
  <si>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</si>
  <si>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</si>
  <si>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</si>
  <si>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</si>
  <si>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</si>
  <si>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</si>
  <si>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</si>
  <si>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</si>
  <si>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</si>
  <si>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</si>
  <si>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</si>
  <si>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</si>
  <si>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</si>
  <si>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</si>
  <si>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</si>
  <si>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</si>
  <si>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</si>
  <si>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</si>
  <si>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</si>
  <si>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</si>
  <si>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</si>
  <si>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</si>
  <si>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</si>
  <si>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</si>
  <si>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</si>
  <si>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</si>
  <si>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</si>
  <si>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</si>
  <si>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</si>
  <si>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</si>
  <si>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</si>
  <si>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</si>
  <si>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</si>
  <si>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</si>
  <si>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</si>
  <si>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</si>
  <si>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</si>
  <si>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</si>
  <si>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</si>
  <si>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</si>
  <si>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</si>
  <si>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</si>
  <si>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</si>
  <si>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</si>
  <si>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</si>
  <si>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</si>
  <si>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</si>
  <si>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</si>
  <si>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</si>
  <si>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</si>
  <si>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</si>
  <si>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</si>
  <si>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</si>
  <si>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</si>
  <si>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</si>
  <si>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</si>
  <si>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</si>
  <si>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</si>
  <si>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</si>
  <si>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</si>
  <si>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</si>
  <si>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</si>
  <si>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</si>
  <si>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</si>
  <si>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</si>
  <si>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</si>
  <si>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</si>
  <si>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</si>
  <si>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</si>
  <si>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</si>
  <si>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</si>
  <si>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</si>
  <si>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</si>
  <si>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</si>
  <si>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</si>
  <si>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</si>
  <si>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</si>
  <si>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</si>
  <si>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</si>
  <si>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</si>
  <si>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</si>
  <si>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</si>
  <si>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</si>
  <si>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</si>
  <si>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</si>
  <si>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</si>
  <si>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</si>
  <si>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</si>
  <si>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</si>
  <si>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</si>
  <si>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</si>
  <si>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</si>
  <si>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</si>
  <si>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</si>
  <si>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</si>
  <si>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</si>
  <si>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</si>
  <si>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</si>
  <si>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</si>
  <si>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</si>
  <si>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</si>
  <si>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</si>
  <si>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</si>
  <si>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</si>
  <si>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</si>
  <si>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</si>
  <si>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</si>
  <si>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</si>
  <si>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</si>
  <si>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</si>
  <si>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</si>
  <si>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</si>
  <si>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</si>
  <si>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</si>
  <si>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</si>
  <si>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</si>
  <si>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</si>
  <si>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</si>
  <si>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</si>
  <si>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</si>
  <si>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</si>
  <si>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</si>
  <si>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</si>
  <si>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</si>
  <si>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</si>
  <si>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</si>
  <si>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</si>
  <si>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</si>
  <si>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</si>
  <si>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</si>
  <si>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</si>
  <si>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</si>
  <si>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</si>
  <si>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</si>
  <si>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</si>
  <si>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</si>
  <si>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</si>
  <si>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</si>
  <si>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</si>
  <si>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</si>
  <si>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</si>
  <si>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</si>
  <si>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</si>
  <si>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</si>
  <si>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</si>
  <si>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</si>
  <si>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</si>
  <si>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</si>
  <si>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</si>
  <si>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</si>
  <si>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</si>
  <si>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</si>
  <si>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</si>
  <si>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</si>
  <si>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</si>
  <si>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</si>
  <si>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</si>
  <si>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</si>
  <si>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</si>
  <si>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</si>
  <si>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</si>
  <si>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</si>
  <si>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</si>
  <si>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</si>
  <si>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</si>
  <si>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</si>
  <si>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</si>
  <si>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</si>
  <si>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</si>
  <si>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</si>
  <si>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</si>
  <si>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</si>
  <si>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</si>
  <si>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</si>
  <si>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</si>
  <si>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</si>
  <si>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</si>
  <si>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</si>
  <si>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</si>
  <si>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</si>
  <si>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</si>
  <si>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</si>
  <si>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</si>
  <si>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</si>
  <si>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</si>
  <si>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</si>
  <si>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</si>
  <si>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</si>
  <si>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</si>
  <si>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</si>
  <si>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</si>
  <si>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</si>
  <si>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</si>
  <si>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</si>
  <si>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</si>
  <si>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</si>
  <si>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</si>
  <si>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</si>
  <si>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</si>
  <si>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</si>
  <si>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</si>
  <si>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</si>
  <si>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</si>
  <si>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</si>
  <si>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</si>
  <si>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</si>
  <si>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</si>
  <si>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</si>
  <si>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</si>
  <si>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</si>
  <si>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</si>
  <si>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</si>
  <si>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</si>
  <si>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</si>
  <si>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</si>
  <si>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</si>
  <si>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</si>
  <si>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</si>
  <si>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</si>
  <si>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</si>
  <si>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</si>
  <si>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</si>
  <si>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</si>
  <si>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</si>
  <si>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</si>
  <si>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</si>
  <si>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</si>
  <si>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</si>
  <si>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</si>
  <si>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</si>
  <si>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</si>
  <si>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</si>
  <si>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</si>
  <si>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</si>
  <si>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</si>
  <si>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</si>
  <si>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</si>
  <si>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</si>
  <si>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</si>
  <si>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</si>
  <si>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</si>
  <si>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</si>
  <si>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</si>
  <si>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</si>
  <si>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</si>
  <si>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</si>
  <si>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</si>
  <si>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</si>
  <si>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</si>
  <si>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</si>
  <si>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</si>
  <si>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</si>
  <si>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</si>
  <si>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</si>
  <si>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</si>
  <si>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</si>
  <si>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</si>
  <si>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</si>
  <si>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</si>
  <si>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</si>
  <si>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</si>
  <si>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</si>
  <si>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</si>
  <si>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</si>
  <si>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</si>
  <si>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</si>
  <si>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</si>
  <si>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</si>
  <si>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</si>
  <si>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</si>
  <si>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</si>
  <si>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</si>
  <si>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</si>
  <si>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</si>
  <si>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</si>
  <si>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</si>
  <si>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</si>
  <si>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</si>
  <si>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</si>
  <si>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</si>
  <si>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</si>
  <si>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</si>
  <si>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</si>
  <si>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</si>
  <si>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</si>
  <si>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</si>
  <si>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</si>
  <si>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</si>
  <si>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</si>
  <si>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</si>
  <si>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</si>
  <si>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</si>
  <si>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</si>
  <si>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</si>
  <si>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</si>
  <si>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</si>
  <si>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</si>
  <si>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</si>
  <si>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</si>
  <si>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</si>
  <si>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</si>
  <si>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</si>
  <si>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</si>
  <si>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</si>
  <si>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</si>
  <si>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</si>
  <si>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</si>
  <si>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</si>
  <si>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</si>
  <si>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</si>
  <si>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</si>
  <si>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</si>
  <si>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</si>
  <si>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</si>
  <si>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</si>
  <si>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</si>
  <si>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</si>
  <si>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</si>
  <si>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</si>
  <si>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</si>
  <si>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</si>
  <si>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</si>
  <si>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</si>
  <si>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</si>
  <si>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</si>
  <si>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</si>
  <si>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</si>
  <si>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</si>
  <si>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</si>
  <si>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</si>
  <si>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</si>
  <si>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</si>
  <si>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</si>
  <si>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</si>
  <si>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</si>
  <si>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</si>
  <si>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</si>
  <si>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</si>
  <si>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</si>
  <si>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</si>
  <si>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</si>
  <si>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</si>
  <si>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</si>
  <si>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</si>
  <si>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</si>
  <si>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</si>
  <si>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</si>
  <si>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</si>
  <si>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</si>
  <si>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</si>
  <si>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</si>
  <si>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</si>
  <si>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</si>
  <si>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</si>
  <si>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</si>
  <si>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</si>
  <si>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</si>
  <si>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</si>
  <si>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</si>
  <si>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</si>
  <si>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</si>
  <si>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</si>
  <si>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</si>
  <si>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</si>
  <si>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</si>
  <si>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</si>
  <si>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</si>
  <si>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</si>
  <si>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</si>
  <si>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</si>
  <si>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</si>
  <si>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</si>
  <si>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</si>
  <si>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</si>
  <si>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</si>
  <si>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</si>
  <si>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</si>
  <si>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</si>
  <si>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</si>
  <si>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</si>
  <si>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</si>
  <si>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</si>
  <si>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</si>
  <si>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</si>
  <si>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</si>
  <si>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</si>
  <si>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</si>
  <si>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</si>
  <si>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</si>
  <si>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</si>
  <si>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</si>
  <si>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</si>
  <si>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</si>
  <si>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</si>
  <si>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</si>
  <si>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</si>
  <si>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</si>
  <si>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</si>
  <si>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</si>
  <si>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</si>
  <si>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</si>
  <si>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</si>
  <si>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</si>
  <si>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</si>
  <si>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</si>
  <si>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</si>
  <si>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</si>
  <si>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</si>
  <si>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</si>
  <si>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</si>
  <si>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</si>
  <si>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</si>
  <si>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</si>
  <si>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</si>
  <si>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</si>
  <si>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</si>
  <si>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</si>
  <si>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</si>
  <si>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</si>
  <si>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</si>
  <si>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</si>
  <si>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</si>
  <si>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</si>
  <si>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</si>
  <si>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</si>
  <si>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</si>
  <si>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</si>
  <si>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</si>
  <si>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</si>
  <si>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</si>
  <si>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</si>
  <si>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</si>
  <si>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</si>
  <si>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</si>
  <si>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</si>
  <si>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</si>
  <si>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</si>
  <si>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</si>
  <si>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</si>
  <si>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</si>
  <si>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</si>
  <si>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</si>
  <si>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</si>
  <si>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</si>
  <si>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</si>
  <si>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</si>
  <si>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</si>
  <si>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</si>
  <si>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</si>
  <si>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</si>
  <si>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</si>
  <si>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</si>
  <si>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</si>
  <si>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</si>
  <si>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</si>
  <si>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</si>
  <si>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</si>
  <si>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</si>
  <si>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</si>
  <si>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</si>
  <si>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</si>
  <si>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</si>
  <si>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</si>
  <si>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</si>
  <si>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</si>
  <si>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</si>
  <si>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</si>
  <si>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</si>
  <si>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</si>
  <si>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</si>
  <si>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</si>
  <si>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</si>
  <si>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</si>
  <si>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</si>
  <si>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</si>
  <si>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</si>
  <si>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</si>
  <si>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</si>
  <si>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</si>
  <si>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</si>
  <si>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</si>
  <si>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</si>
  <si>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</si>
  <si>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</si>
  <si>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</si>
  <si>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</si>
  <si>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</si>
  <si>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</si>
  <si>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</si>
  <si>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</si>
  <si>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</si>
  <si>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</si>
  <si>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</si>
  <si>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</si>
  <si>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</si>
  <si>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</si>
  <si>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</si>
  <si>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</si>
  <si>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</si>
  <si>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</si>
  <si>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</si>
  <si>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</si>
  <si>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</si>
  <si>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</si>
  <si>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</si>
  <si>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</si>
  <si>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</si>
  <si>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</si>
  <si>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</si>
  <si>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</si>
  <si>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</si>
  <si>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</si>
  <si>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</si>
  <si>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</si>
  <si>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</si>
  <si>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</si>
  <si>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</si>
  <si>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</si>
  <si>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</si>
  <si>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</si>
  <si>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</si>
  <si>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</si>
  <si>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</si>
  <si>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</si>
  <si>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</si>
  <si>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</si>
  <si>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</si>
  <si>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</si>
  <si>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</si>
  <si>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</si>
  <si>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</si>
  <si>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</si>
  <si>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</si>
  <si>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</si>
  <si>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</si>
  <si>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</si>
  <si>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</si>
  <si>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</si>
  <si>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</si>
  <si>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</si>
  <si>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</si>
  <si>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</si>
  <si>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</si>
  <si>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</si>
  <si>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</si>
  <si>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</si>
  <si>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</si>
  <si>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</si>
  <si>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</si>
  <si>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</si>
  <si>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</si>
  <si>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</si>
  <si>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</si>
  <si>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</si>
  <si>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</si>
  <si>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</si>
  <si>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</si>
  <si>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</si>
  <si>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</si>
  <si>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</si>
  <si>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</si>
  <si>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</si>
  <si>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</si>
  <si>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</si>
  <si>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</si>
  <si>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</si>
  <si>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</si>
  <si>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</si>
  <si>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</si>
  <si>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</si>
  <si>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</si>
  <si>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</si>
  <si>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</si>
  <si>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</si>
  <si>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</si>
  <si>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</si>
  <si>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</si>
  <si>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</si>
  <si>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</si>
  <si>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</si>
  <si>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</si>
  <si>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</si>
  <si>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</si>
  <si>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</si>
  <si>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</si>
  <si>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</si>
  <si>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</si>
  <si>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</si>
  <si>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</si>
  <si>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</si>
  <si>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</si>
  <si>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</si>
  <si>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</si>
  <si>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</si>
  <si>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</si>
  <si>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</si>
  <si>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</si>
  <si>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</si>
  <si>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</si>
  <si>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</si>
  <si>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</si>
  <si>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</si>
  <si>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</si>
  <si>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</si>
  <si>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</si>
  <si>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</si>
  <si>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</si>
  <si>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</si>
  <si>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</si>
  <si>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</si>
  <si>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</si>
  <si>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</si>
  <si>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</si>
  <si>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</si>
  <si>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</si>
  <si>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</si>
  <si>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</si>
  <si>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</si>
  <si>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</si>
  <si>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</si>
  <si>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</si>
  <si>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</si>
  <si>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</si>
  <si>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</si>
  <si>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</si>
  <si>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</si>
  <si>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</si>
  <si>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</si>
  <si>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</si>
  <si>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</si>
  <si>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</si>
  <si>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</si>
  <si>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</si>
  <si>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</si>
  <si>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</si>
  <si>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</si>
  <si>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</si>
  <si>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</si>
  <si>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</si>
  <si>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</si>
  <si>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</si>
  <si>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</si>
  <si>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</si>
  <si>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</si>
  <si>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</si>
  <si>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</si>
  <si>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</si>
  <si>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</si>
  <si>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</si>
  <si>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</si>
  <si>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</si>
  <si>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</si>
  <si>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</si>
  <si>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</si>
  <si>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</si>
  <si>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</si>
  <si>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</si>
  <si>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</si>
  <si>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</si>
  <si>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</si>
  <si>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</si>
  <si>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</si>
  <si>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</si>
  <si>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</si>
  <si>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</si>
  <si>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</si>
  <si>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</si>
  <si>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</si>
  <si>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</si>
  <si>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</si>
  <si>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</si>
  <si>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</si>
  <si>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</si>
  <si>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</si>
  <si>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</si>
  <si>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</si>
  <si>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</si>
  <si>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</si>
  <si>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</si>
  <si>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</si>
  <si>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</si>
  <si>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</si>
  <si>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</si>
  <si>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</si>
  <si>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</si>
  <si>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</si>
  <si>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</si>
  <si>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</si>
  <si>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</si>
  <si>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</si>
  <si>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</si>
  <si>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</si>
  <si>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</si>
  <si>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</si>
  <si>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</si>
  <si>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</si>
  <si>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</si>
  <si>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</si>
  <si>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</si>
  <si>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</si>
  <si>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</si>
  <si>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</si>
  <si>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</si>
  <si>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</si>
  <si>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</si>
  <si>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</si>
  <si>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</si>
  <si>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</si>
  <si>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</si>
  <si>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</si>
  <si>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</si>
  <si>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</si>
  <si>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</si>
  <si>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</si>
  <si>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</si>
  <si>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</si>
  <si>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</si>
  <si>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</si>
  <si>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</si>
  <si>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</si>
  <si>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</si>
  <si>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</si>
  <si>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</si>
  <si>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</si>
  <si>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</si>
  <si>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</si>
  <si>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</si>
  <si>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</si>
  <si>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</si>
  <si>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</si>
  <si>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</si>
  <si>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</si>
  <si>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</si>
  <si>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</si>
  <si>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</si>
  <si>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</si>
  <si>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</si>
  <si>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</si>
  <si>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</si>
  <si>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</si>
  <si>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</si>
  <si>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</si>
  <si>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</si>
  <si>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</si>
  <si>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</si>
  <si>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</si>
  <si>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</si>
  <si>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</si>
  <si>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</si>
  <si>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</si>
  <si>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</si>
  <si>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</si>
  <si>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</si>
  <si>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</si>
  <si>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</si>
  <si>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</si>
  <si>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</si>
  <si>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</si>
  <si>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</si>
  <si>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</si>
  <si>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</si>
  <si>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</si>
  <si>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</si>
  <si>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</si>
  <si>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</si>
  <si>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</si>
  <si>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</si>
  <si>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</si>
  <si>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</si>
  <si>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</si>
  <si>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</si>
  <si>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</si>
  <si>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</si>
  <si>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</si>
  <si>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</si>
  <si>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</si>
  <si>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</si>
  <si>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</si>
  <si>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</si>
  <si>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</si>
  <si>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</si>
  <si>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</si>
  <si>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</si>
  <si>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</si>
  <si>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</si>
  <si>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</si>
  <si>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</si>
  <si>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</si>
  <si>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</si>
  <si>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</si>
  <si>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</si>
  <si>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</si>
  <si>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</si>
  <si>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</si>
  <si>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</si>
  <si>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</si>
  <si>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</si>
  <si>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</si>
  <si>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</si>
  <si>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</si>
  <si>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</si>
  <si>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</si>
  <si>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</si>
  <si>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</si>
  <si>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</si>
  <si>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</si>
  <si>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</si>
  <si>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</si>
  <si>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</si>
  <si>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</si>
  <si>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</si>
  <si>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</si>
  <si>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</si>
  <si>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</si>
  <si>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</si>
  <si>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</si>
  <si>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</si>
  <si>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</si>
  <si>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</si>
  <si>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</si>
  <si>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</si>
  <si>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</si>
  <si>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</si>
  <si>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</si>
  <si>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</si>
  <si>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</si>
  <si>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</si>
  <si>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</si>
  <si>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</si>
  <si>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</si>
  <si>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</si>
  <si>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</si>
  <si>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</si>
  <si>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</si>
  <si>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</si>
  <si>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</si>
  <si>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</si>
  <si>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</si>
  <si>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</si>
  <si>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</si>
  <si>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</si>
  <si>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</si>
  <si>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</si>
  <si>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</si>
  <si>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</si>
  <si>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</si>
  <si>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</si>
  <si>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</si>
  <si>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</si>
  <si>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</si>
  <si>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</si>
  <si>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</si>
  <si>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</si>
  <si>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</si>
  <si>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</si>
  <si>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</si>
  <si>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</si>
  <si>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</si>
  <si>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</si>
  <si>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</si>
  <si>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</si>
  <si>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</si>
  <si>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</si>
  <si>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</si>
  <si>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</si>
  <si>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</si>
  <si>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</si>
  <si>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</si>
  <si>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</si>
  <si>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</si>
  <si>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</si>
  <si>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</si>
  <si>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</si>
  <si>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</si>
  <si>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</si>
  <si>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</si>
  <si>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</si>
  <si>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</si>
  <si>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</si>
  <si>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</si>
  <si>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</si>
  <si>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</si>
  <si>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</si>
  <si>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</si>
  <si>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</si>
  <si>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</si>
  <si>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</si>
  <si>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</si>
  <si>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</si>
  <si>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</si>
  <si>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</si>
  <si>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</si>
  <si>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</si>
  <si>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</si>
  <si>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</si>
  <si>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</si>
  <si>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</si>
  <si>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</si>
  <si>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</si>
  <si>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</si>
  <si>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</si>
  <si>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</si>
  <si>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</si>
  <si>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</si>
  <si>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</si>
  <si>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</si>
  <si>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</si>
  <si>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</si>
  <si>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</si>
  <si>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</si>
  <si>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</si>
  <si>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</si>
  <si>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</si>
  <si>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</si>
  <si>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</si>
  <si>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</si>
  <si>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</si>
  <si>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</si>
  <si>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</si>
  <si>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</si>
  <si>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</si>
  <si>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</si>
  <si>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</si>
  <si>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</si>
  <si>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</si>
  <si>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</si>
  <si>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</si>
  <si>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</si>
  <si>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</si>
  <si>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</si>
  <si>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</si>
  <si>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</si>
  <si>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</si>
  <si>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</si>
  <si>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</si>
  <si>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</si>
  <si>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</si>
  <si>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</si>
  <si>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</si>
  <si>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</si>
  <si>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</si>
  <si>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</si>
  <si>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</si>
  <si>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</si>
  <si>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</si>
  <si>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</si>
  <si>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</si>
  <si>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</si>
  <si>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</si>
  <si>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</si>
  <si>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</si>
  <si>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</si>
  <si>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</si>
  <si>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</si>
  <si>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</si>
  <si>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</si>
  <si>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</si>
  <si>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</si>
  <si>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</si>
  <si>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</si>
  <si>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</si>
  <si>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</si>
  <si>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</si>
  <si>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</si>
  <si>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</si>
  <si>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</si>
  <si>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</si>
  <si>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60 MIN</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</si>
  <si>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</si>
  <si>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</si>
  <si>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</si>
  <si>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</si>
  <si>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</si>
  <si>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</si>
  <si>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</si>
  <si>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</si>
  <si>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</si>
  <si>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</si>
  <si>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</si>
  <si>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</si>
  <si>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</si>
  <si>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</si>
  <si>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</si>
  <si>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PCM-20251004-00001993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</si>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</sst>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3" totalsRowShown="0" headerRowDxfId="15" dataDxfId="14" headerRowBorderDxfId="12" tableBorderDxfId="13">
  <autoFilter ref="A1:L30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272.03011331018206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5.3365624997240957E-2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3.0184027782524936E-3</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45934.978539236108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45934.978539236108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45934.978539236108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45934.978539236108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45934.978539236108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45934.978539236108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45934.978539236108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45934.978539236108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45934.978539236108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45934.978539236108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45934.978539236108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45934.978539236108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45934.978539236108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45934.978539236108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45934.978539236108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45934.978539236108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45934.978539236108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45934.978539236108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45934.978539236108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45934.978539236108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45934.978539236108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45934.978539236108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45934.978539236108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45934.978539236108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45934.978539236108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45934.978539236108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45934.978539236108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45934.978539236108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45934.978539236108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45934.978539236108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45934.978539236108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45934.978539236108</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243.3267568286974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128.2514559027768</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109.97870127314673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45934.978539236108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45934.978539236108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45934.978539236108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45934.978539236108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45934.978539236108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45934.978539236108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45934.978539236108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45934.978539236108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45934.978539236108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45934.978539236108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45934.978539236108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45934.978539236108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45934.978539236108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45934.978539236108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45934.978539236108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45934.978539236108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45934.978539236108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45934.978539236108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45934.978539236108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45934.978539236108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45934.978539236108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45934.978539236108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45934.978539236108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45934.978539236108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45934.978539236108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45934.978539236108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45934.978539236108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45934.978539236108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45934.978539236108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45934.978539236108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45934.978539236108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45934.978539236108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45934.978539236108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45934.978539236108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45934.978539236108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45934.978539236108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45934.978539236108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45934.978539236108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45934.978539236108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45934.978539236108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45934.978539236108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45934.978539236108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45934.978539236108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45934.978539236108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45934.978539236108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45934.978539236108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45934.978539236108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45934.978539236108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45934.978539236108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45934.978539236108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45934.978539236108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45934.978539236108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45934.978539236108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45934.978539236108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45934.978539236108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45934.978539236108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45934.978539236108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45934.978539236108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45934.978539236108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45934.978539236108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45934.978539236108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45934.978539236108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45934.978539236108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45934.978539236108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45934.978539236108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45934.978539236108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45934.978539236108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45934.978539236108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45934.978539236108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45934.978539236108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45934.978539236108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45934.978539236108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45934.978539236108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45934.978539236108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45934.978539236108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45934.978539236108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45934.978539236108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45934.978539236108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45934.978539236108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45934.978539236108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45934.978539236108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45934.978539236108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45934.978539236108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45934.978539236108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45934.978539236108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45934.978539236108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45934.978539236108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45934.978539236108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45934.978539236108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45934.978539236108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45934.978539236108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45934.978539236108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45934.978539236108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45934.978539236108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45934.978539236108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45934.978539236108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45934.978539236108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45934.978539236108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45934.978539236108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45934.978539236108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45934.978539236108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45934.978539236108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45934.978539236108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45934.978539236108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45934.978539236108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45934.978539236108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45934.978539236108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45934.978539236108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45934.978539236108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45934.978539236108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45934.978539236108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45934.978539236108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45934.978539236108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45934.978539236108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45934.978539236108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45934.978539236108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45934.978539236108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45934.978539236108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45934.978539236108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45934.978539236108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45934.978539236108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45934.978539236108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45934.978539236108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45934.978539236108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45934.978539236108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45934.978539236108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45934.978539236108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45934.978539236108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45934.978539236108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45934.978539236108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45934.978539236108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45934.978539236108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45934.978539236108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45934.978539236108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45934.978539236108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45934.978539236108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45934.978539236108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45934.978539236108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45934.978539236108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45934.978539236108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45934.978539236108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45934.978539236108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45934.978539236108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45934.978539236108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45934.978539236108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45934.978539236108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45934.978539236108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45934.978539236108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45934.978539236108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45934.978539236108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45934.978539236108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45934.978539236108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45934.978539236108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45934.978539236108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45934.978539236108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45934.978539236108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45934.978539236108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45934.978539236108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45934.978539236108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45934.978539236108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45934.978539236108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45934.978539236108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45934.978539236108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45934.978539236108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45934.978539236108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45934.978539236108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45934.978539236108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45934.978539236108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45934.978539236108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45934.978539236108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45934.978539236108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45934.978539236108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45934.978539236108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45934.978539236108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45934.978539236108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45934.978539236108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45934.978539236108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45934.978539236108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45934.978539236108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45934.978539236108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45934.978539236108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45934.978539236108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45934.978539236108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45934.978539236108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45934.978539236108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45934.978539236108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45934.978539236108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45934.978539236108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45934.978539236108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45934.978539236108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45934.978539236108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45934.978539236108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45934.978539236108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45934.978539236108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45934.978539236108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45934.978539236108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45934.978539236108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45934.978539236108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45934.978539236108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45934.978539236108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45934.978539236108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45934.978539236108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45934.978539236108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45934.978539236108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45934.978539236108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45934.978539236108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45934.978539236108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45934.978539236108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45934.978539236108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45934.978539236108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45934.978539236108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45934.978539236108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45934.978539236108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45934.978539236108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45934.978539236108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45934.978539236108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45934.978539236108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45934.978539236108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45934.978539236108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45934.978539236108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45934.978539236108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45934.978539236108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45934.978539236108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45934.978539236108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45934.978539236108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45934.978539236108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45934.978539236108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45934.978539236108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45934.978539236108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45934.978539236108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45934.978539236108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45934.978539236108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45934.978539236108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45934.978539236108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45934.978539236108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45934.978539236108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45934.978539236108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45934.978539236108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45934.978539236108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45934.978539236108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45934.978539236108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45934.978539236108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45934.978539236108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45934.978539236108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45934.978539236108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45934.978539236108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45934.978539236108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45934.978539236108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45934.978539236108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45934.978539236108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45934.978539236108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45934.978539236108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45934.978539236108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45934.978539236108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45934.978539236108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45934.978539236108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45934.978539236108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45934.978539236108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45934.978539236108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45934.978539236108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45934.978539236108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45934.978539236108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45934.978539236108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45934.978539236108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45934.978539236108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45934.978539236108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45934.978539236108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45934.978539236108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45934.978539236108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45934.978539236108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45934.978539236108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45934.978539236108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45934.978539236108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45934.978539236108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45934.978539236108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45934.978539236108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45934.978539236108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45934.978539236108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45934.978539236108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45934.978539236108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45934.978539236108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45934.978539236108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45934.978539236108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45934.978539236108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45934.978539236108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45934.978539236108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45934.978539236108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45934.978539236108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45934.978539236108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45934.978539236108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45934.978539236108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45934.978539236108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45934.978539236108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45934.978539236108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45934.978539236108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45934.978539236108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45934.978539236108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45934.978539236108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45934.978539236108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45934.978539236108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45934.978539236108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45934.978539236108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45934.978539236108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45934.978539236108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45934.978539236108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45934.978539236108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45934.978539236108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45934.978539236108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45934.978539236108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45934.978539236108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45934.978539236108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45934.978539236108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45934.978539236108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45934.978539236108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45934.978539236108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45934.978539236108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45934.978539236108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45934.978539236108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45934.978539236108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45934.978539236108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45934.978539236108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45934.978539236108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45934.978539236108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45934.978539236108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45934.978539236108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45934.978539236108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45934.978539236108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45934.978539236108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45934.978539236108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45934.978539236108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45934.978539236108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45934.978539236108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45934.978539236108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45934.978539236108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45934.978539236108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45934.978539236108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45934.978539236108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45934.978539236108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45934.978539236108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45934.978539236108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45934.978539236108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45934.978539236108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45934.978539236108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45934.978539236108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45934.978539236108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45934.978539236108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45934.978539236108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45934.978539236108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45934.978539236108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45934.978539236108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45934.978539236108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45934.978539236108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45934.978539236108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45934.978539236108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45934.978539236108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45934.978539236108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45934.978539236108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45934.978539236108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45934.978539236108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45934.978539236108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45934.978539236108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45934.978539236108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45934.978539236108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45934.978539236108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45934.978539236108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45934.978539236108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45934.978539236108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45934.978539236108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45934.978539236108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45934.978539236108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45934.978539236108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45934.978539236108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45934.978539236108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45934.978539236108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45934.978539236108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45934.978539236108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45934.978539236108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45934.978539236108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45934.978539236108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45934.978539236108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45934.978539236108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45934.978539236108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45934.978539236108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45934.978539236108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45934.978539236108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45934.978539236108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45934.978539236108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45934.978539236108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45934.978539236108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45934.978539236108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45934.978539236108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45934.978539236108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45934.978539236108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45934.978539236108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45934.978539236108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45934.978539236108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45934.978539236108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45934.978539236108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45934.978539236108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45934.978539236108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45934.978539236108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45934.978539236108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45934.978539236108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45934.978539236108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45934.978539236108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45934.978539236108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45934.978539236108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45934.978539236108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45934.978539236108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45934.978539236108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45934.978539236108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45934.978539236108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45934.978539236108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45934.978539236108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45934.978539236108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45934.978539236108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45934.978539236108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45934.978539236108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45934.978539236108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45934.978539236108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45934.978539236108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45934.978539236108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45934.978539236108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45934.978539236108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45934.978539236108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45934.978539236108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45934.978539236108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45934.978539236108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45934.978539236108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45934.978539236108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45934.978539236108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45934.978539236108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45934.978539236108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45934.978539236108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45934.978539236108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45934.978539236108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45934.978539236108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45934.978539236108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45934.978539236108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45934.978539236108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45934.978539236108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45934.978539236108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45934.978539236108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45934.978539236108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45934.978539236108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45934.978539236108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45934.978539236108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45934.978539236108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45934.978539236108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45934.978539236108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45934.978539236108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45934.978539236108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45934.978539236108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45934.978539236108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45934.978539236108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45934.978539236108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45934.978539236108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45934.978539236108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45934.978539236108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45934.978539236108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45934.978539236108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45934.978539236108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45934.978539236108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45934.978539236108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45934.978539236108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45934.978539236108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45934.978539236108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45934.978539236108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45934.978539236108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45934.978539236108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45934.978539236108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45934.978539236108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45934.978539236108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45934.978539236108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45934.978539236108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45934.978539236108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45934.978539236108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45934.978539236108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45934.978539236108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45934.978539236108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45934.978539236108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45934.978539236108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45934.978539236108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45934.978539236108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45934.978539236108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45934.978539236108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45934.978539236108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45934.978539236108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45934.978539236108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45934.978539236108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45934.978539236108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45934.978539236108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45934.978539236108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45934.978539236108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45934.978539236108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45934.978539236108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45934.978539236108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45934.978539236108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45934.978539236108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45934.978539236108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45934.978539236108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45934.978539236108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45934.978539236108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45934.978539236108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45934.978539236108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45934.978539236108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45934.978539236108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45934.978539236108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45934.978539236108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45934.978539236108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45934.978539236108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45934.978539236108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45934.978539236108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45934.978539236108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45934.978539236108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45934.978539236108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45934.978539236108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45934.978539236108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45934.978539236108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45934.978539236108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45934.978539236108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45934.978539236108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45934.978539236108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45934.978539236108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45934.978539236108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45934.978539236108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45934.978539236108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45934.978539236108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45934.978539236108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45934.978539236108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45934.978539236108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45934.978539236108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45934.978539236108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45934.978539236108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45934.978539236108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45934.978539236108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45934.978539236108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45934.978539236108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45934.978539236108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45934.978539236108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45934.978539236108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45934.978539236108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45934.978539236108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45934.978539236108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45934.978539236108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45934.978539236108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45934.978539236108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45934.978539236108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45934.978539236108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45934.978539236108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45934.978539236108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45934.978539236108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45934.978539236108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45934.978539236108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45934.978539236108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45934.978539236108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45934.978539236108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45934.978539236108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45934.978539236108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45934.978539236108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45934.978539236108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45934.978539236108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45934.978539236108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45934.978539236108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45934.978539236108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45934.978539236108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45934.978539236108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45934.978539236108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45934.978539236108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45934.978539236108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45934.978539236108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45934.978539236108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45934.978539236108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45934.978539236108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45934.978539236108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45934.978539236108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45934.978539236108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45934.978539236108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45934.978539236108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45934.978539236108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45934.978539236108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45934.978539236108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45934.978539236108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45934.978539236108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45934.978539236108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45934.978539236108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45934.978539236108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45934.978539236108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45934.978539236108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45934.978539236108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45934.978539236108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45934.978539236108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45934.978539236108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45934.978539236108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45934.978539236108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45934.978539236108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45934.978539236108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45934.978539236108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45934.978539236108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45934.978539236108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45934.978539236108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45934.978539236108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45934.978539236108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45934.978539236108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45934.978539236108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45934.978539236108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45934.978539236108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45934.978539236108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45934.978539236108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45934.978539236108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45934.978539236108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45934.978539236108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45934.978539236108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45934.978539236108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45934.978539236108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45934.978539236108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45934.978539236108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45934.978539236108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45934.978539236108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45934.978539236108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45934.978539236108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45934.978539236108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45934.978539236108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45934.978539236108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45934.978539236108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45934.978539236108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45934.978539236108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45934.978539236108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45934.978539236108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45934.978539236108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45934.978539236108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45934.978539236108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45934.978539236108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45934.978539236108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45934.978539236108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45934.978539236108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45934.978539236108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45934.978539236108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45934.978539236108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45934.978539236108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45934.978539236108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45934.978539236108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45934.978539236108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45934.978539236108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45934.978539236108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45934.978539236108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45934.978539236108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45934.978539236108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45934.978539236108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45934.978539236108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45934.978539236108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45934.978539236108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45934.978539236108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45934.978539236108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45934.978539236108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45934.978539236108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45934.978539236108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45934.978539236108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45934.978539236108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45934.978539236108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45934.978539236108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45934.978539236108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45934.978539236108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45934.978539236108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45934.978539236108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45934.978539236108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45934.978539236108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45934.978539236108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45934.978539236108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45934.978539236108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45934.978539236108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45934.978539236108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45934.978539236108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45934.978539236108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45934.978539236108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45934.978539236108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45934.978539236108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45934.978539236108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45934.978539236108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45934.978539236108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45934.978539236108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45934.978539236108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45934.978539236108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45934.978539236108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45934.978539236108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45934.978539236108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45934.978539236108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45934.978539236108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45934.978539236108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45934.978539236108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45934.978539236108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45934.978539236108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45934.978539236108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45934.978539236108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45934.978539236108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45934.978539236108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45934.978539236108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45934.978539236108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45934.978539236108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45934.978539236108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45934.978539236108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45934.978539236108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45934.978539236108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45934.978539236108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45934.978539236108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45934.978539236108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45934.978539236108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45934.978539236108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45934.978539236108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45934.978539236108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45934.978539236108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45934.978539236108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45934.978539236108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45934.978539236108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45934.978539236108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45934.978539236108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45934.978539236108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45934.978539236108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45934.978539236108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45934.978539236108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45934.978539236108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45934.978539236108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45934.978539236108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45934.978539236108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45934.978539236108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45934.978539236108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45934.978539236108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45934.978539236108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45934.978539236108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45934.978539236108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45934.978539236108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45934.978539236108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45934.978539236108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45934.978539236108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45934.978539236108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45934.978539236108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45934.978539236108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45934.978539236108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45934.978539236108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45934.978539236108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45934.978539236108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45934.978539236108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45934.978539236108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45934.978539236108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45934.978539236108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45934.978539236108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45934.978539236108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45934.978539236108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45934.978539236108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45934.978539236108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45934.978539236108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45934.978539236108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45934.978539236108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45934.978539236108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45934.978539236108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45934.978539236108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45934.978539236108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45934.978539236108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45934.978539236108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45934.978539236108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45934.978539236108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45934.978539236108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45934.978539236108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45934.978539236108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45934.978539236108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45934.978539236108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45934.978539236108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45934.978539236108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45934.978539236108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45934.978539236108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45934.978539236108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45934.978539236108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45934.978539236108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45934.978539236108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45934.978539236108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45934.978539236108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45934.978539236108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45934.978539236108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45934.978539236108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45934.978539236108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45934.978539236108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45934.978539236108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45934.978539236108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45934.978539236108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45934.978539236108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45934.978539236108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45934.978539236108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45934.978539236108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45934.978539236108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45934.978539236108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45934.978539236108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45934.978539236108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45934.978539236108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45934.978539236108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45934.978539236108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45934.978539236108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45934.978539236108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45934.978539236108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45934.978539236108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45934.978539236108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45934.978539236108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45934.978539236108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45934.978539236108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45934.978539236108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45934.978539236108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45934.978539236108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45934.978539236108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45934.978539236108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45934.978539236108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45934.978539236108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45934.978539236108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45934.978539236108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45934.978539236108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45934.978539236108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45934.978539236108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45934.978539236108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45934.978539236108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45934.978539236108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45934.978539236108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45934.978539236108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45934.978539236108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45934.978539236108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45934.978539236108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45934.978539236108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45934.978539236108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45934.978539236108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45934.978539236108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45934.978539236108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45934.978539236108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45934.978539236108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45934.978539236108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45934.978539236108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45934.978539236108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45934.978539236108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45934.978539236108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45934.978539236108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45934.978539236108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45934.978539236108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45934.978539236108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45934.978539236108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45934.978539236108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45934.978539236108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45934.978539236108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45934.978539236108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45934.978539236108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45934.978539236108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45934.978539236108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45934.978539236108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45934.978539236108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45934.978539236108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45934.978539236108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45934.978539236108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45934.978539236108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45934.978539236108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45934.978539236108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45934.978539236108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45934.978539236108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45934.978539236108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45934.978539236108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45934.978539236108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45934.978539236108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45934.978539236108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45934.978539236108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45934.978539236108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45934.978539236108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45934.978539236108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45934.978539236108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45934.978539236108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45934.978539236108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45934.978539236108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45934.978539236108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45934.978539236108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45934.978539236108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45934.978539236108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45934.978539236108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45934.978539236108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45934.978539236108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45934.978539236108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45934.978539236108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45934.978539236108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45934.978539236108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45934.978539236108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45934.978539236108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45934.978539236108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45934.978539236108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45934.978539236108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45934.978539236108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45934.978539236108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45934.978539236108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45934.978539236108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45934.978539236108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45934.978539236108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45934.978539236108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45934.978539236108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45934.978539236108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45934.978539236108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45934.978539236108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45934.978539236108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45934.978539236108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45934.978539236108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45934.978539236108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45934.978539236108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45934.978539236108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45934.978539236108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45934.978539236108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45934.978539236108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45934.978539236108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45934.978539236108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45934.978539236108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45934.978539236108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45934.978539236108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45934.978539236108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45934.978539236108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45934.978539236108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45934.978539236108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45934.978539236108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45934.978539236108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45934.978539236108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45934.978539236108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45934.978539236108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45934.978539236108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45934.978539236108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45934.978539236108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45934.978539236108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45934.978539236108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45934.978539236108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45934.978539236108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45934.978539236108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45934.978539236108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45934.978539236108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45934.978539236108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45934.978539236108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45934.978539236108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45934.978539236108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45934.978539236108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45934.978539236108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45934.978539236108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45934.978539236108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45934.978539236108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45934.978539236108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45934.978539236108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45934.978539236108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45934.978539236108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45934.978539236108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45934.978539236108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45934.978539236108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45934.978539236108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45934.978539236108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45934.978539236108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45934.978539236108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45934.978539236108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45934.978539236108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45934.978539236108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45934.978539236108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45934.978539236108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45934.978539236108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45934.978539236108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45934.978539236108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45934.978539236108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45934.978539236108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45934.978539236108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45934.978539236108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45934.978539236108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45934.978539236108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45934.978539236108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45934.978539236108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45934.978539236108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45934.978539236108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45934.978539236108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45934.978539236108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45934.978539236108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45934.978539236108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45934.978539236108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45934.978539236108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45934.978539236108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45934.978539236108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45934.978539236108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45934.978539236108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45934.978539236108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45934.978539236108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45934.978539236108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45934.978539236108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45934.978539236108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45934.978539236108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45934.978539236108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45934.978539236108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45934.978539236108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45934.978539236108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45934.978539236108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45934.978539236108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45934.978539236108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45934.978539236108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45934.978539236108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45934.978539236108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45934.978539236108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45934.978539236108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45934.978539236108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45934.978539236108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45934.978539236108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45934.978539236108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45934.978539236108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45934.978539236108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45934.978539236108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45934.978539236108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45934.978539236108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45934.978539236108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45934.978539236108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45934.978539236108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45934.978539236108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45934.978539236108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45934.978539236108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45934.978539236108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45934.978539236108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45934.978539236108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45934.978539236108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45934.978539236108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45934.978539236108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45934.978539236108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45934.978539236108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45934.978539236108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45934.978539236108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45934.978539236108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45934.978539236108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45934.978539236108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45934.978539236108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45934.978539236108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45934.978539236108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45934.978539236108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45934.978539236108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45934.978539236108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45934.978539236108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45934.978539236108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45934.978539236108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45934.978539236108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45934.978539236108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45934.978539236108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45934.978539236108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45934.978539236108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45934.978539236108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45934.978539236108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45934.978539236108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45934.978539236108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45934.978539236108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45934.978539236108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45934.978539236108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45934.978539236108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45934.978539236108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45934.978539236108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45934.978539236108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45934.978539236108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45934.978539236108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45934.978539236108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45934.978539236108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45934.978539236108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45934.978539236108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45934.978539236108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45934.978539236108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45934.978539236108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45934.978539236108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45934.978539236108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45934.978539236108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45934.978539236108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45934.978539236108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45934.978539236108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45934.978539236108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45934.978539236108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45934.978539236108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45934.978539236108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45934.978539236108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45934.978539236108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45934.978539236108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45934.978539236108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45934.978539236108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45934.978539236108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45934.978539236108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45934.978539236108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45934.978539236108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45934.978539236108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45934.978539236108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45934.978539236108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45934.978539236108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45934.978539236108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45934.978539236108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45934.978539236108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45934.978539236108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45934.978539236108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45934.978539236108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45934.978539236108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45934.978539236108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45934.978539236108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45934.978539236108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45934.978539236108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45934.978539236108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45934.978539236108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45934.978539236108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45934.978539236108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45934.978539236108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45934.978539236108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45934.978539236108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45934.978539236108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45934.978539236108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45934.978539236108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45934.978539236108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45934.978539236108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45934.978539236108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45934.978539236108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45934.978539236108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45934.978539236108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45934.978539236108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45934.978539236108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45934.978539236108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45934.978539236108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45934.978539236108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45934.978539236108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45934.978539236108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45934.978539236108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45934.978539236108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45934.978539236108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45934.978539236108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45934.978539236108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45934.978539236108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45934.978539236108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45934.978539236108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45934.978539236108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45934.978539236108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45934.978539236108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45934.978539236108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45934.978539236108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45934.978539236108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45934.978539236108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45934.978539236108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45934.978539236108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45934.978539236108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45934.978539236108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45934.978539236108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45934.978539236108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45934.978539236108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45934.978539236108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45934.978539236108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45934.978539236108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45934.978539236108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45934.978539236108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45934.978539236108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45934.978539236108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45934.978539236108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45934.978539236108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45934.978539236108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45934.978539236108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45934.978539236108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45934.978539236108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45934.978539236108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45934.978539236108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45934.978539236108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45934.978539236108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45934.978539236108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45934.978539236108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45934.978539236108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45934.978539236108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45934.978539236108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45934.978539236108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45934.978539236108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45934.978539236108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45934.978539236108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45934.978539236108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45934.978539236108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45934.978539236108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45934.978539236108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45934.978539236108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45934.978539236108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45934.978539236108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45934.978539236108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45934.978539236108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45934.978539236108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45934.978539236108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45934.978539236108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45934.978539236108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45934.978539236108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45934.978539236108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45934.978539236108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45934.978539236108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45934.978539236108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45934.978539236108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45934.978539236108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45934.978539236108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45934.978539236108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45934.978539236108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45934.978539236108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45934.978539236108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45934.978539236108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45934.978539236108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45934.978539236108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45934.978539236108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45934.978539236108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45934.978539236108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45934.978539236108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45934.978539236108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45934.978539236108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45934.978539236108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45934.978539236108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45934.978539236108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45934.978539236108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45934.978539236108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45934.978539236108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45934.978539236108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45934.978539236108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45934.978539236108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45934.978539236108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45934.978539236108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45934.978539236108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45934.978539236108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45934.978539236108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45934.978539236108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45934.978539236108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45934.978539236108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45934.978539236108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45934.978539236108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45934.978539236108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45934.978539236108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45934.978539236108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45934.978539236108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45934.978539236108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45934.978539236108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45934.978539236108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45934.978539236108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45934.978539236108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45934.978539236108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45934.978539236108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45934.978539236108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45934.978539236108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45934.978539236108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45934.978539236108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45934.978539236108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45934.978539236108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45934.978539236108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45934.978539236108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45934.978539236108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45934.978539236108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45934.978539236108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45934.978539236108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45934.978539236108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45934.978539236108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45934.978539236108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45934.978539236108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45934.978539236108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45934.978539236108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45934.978539236108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45934.978539236108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45934.978539236108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45934.978539236108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45934.978539236108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45934.978539236108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45934.978539236108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45934.978539236108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45934.978539236108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45934.978539236108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45934.978539236108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45934.978539236108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45934.978539236108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45934.978539236108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45934.978539236108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45934.978539236108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45934.978539236108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45934.978539236108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45934.978539236108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45934.978539236108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45934.978539236108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45934.978539236108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45934.978539236108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45934.978539236108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45934.978539236108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45934.978539236108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45934.978539236108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45934.978539236108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45934.978539236108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45934.978539236108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45934.978539236108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45934.978539236108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45934.978539236108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45934.978539236108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45934.978539236108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45934.978539236108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45934.978539236108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45934.978539236108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45934.978539236108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45934.978539236108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45934.978539236108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45934.978539236108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45934.978539236108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45934.978539236108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45934.978539236108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45934.978539236108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45934.978539236108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45934.978539236108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45934.978539236108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45934.978539236108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45934.978539236108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45934.978539236108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45934.978539236108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45934.978539236108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45934.978539236108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45934.978539236108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45934.978539236108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45934.978539236108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45934.978539236108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45934.978539236108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45934.978539236108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45934.978539236108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45934.978539236108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45934.978539236108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45934.978539236108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45934.978539236108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45934.978539236108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45934.978539236108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45934.978539236108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45934.978539236108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45934.978539236108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45934.978539236108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45934.978539236108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45934.978539236108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45934.978539236108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45934.978539236108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45934.978539236108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45934.978539236108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45934.978539236108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45934.978539236108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45934.978539236108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45934.978539236108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45934.978539236108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45934.978539236108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45934.978539236108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45934.978539236108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45934.978539236108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45934.978539236108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45934.978539236108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45934.978539236108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45934.978539236108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45934.978539236108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45934.978539236108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45934.978539236108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45934.978539236108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45934.978539236108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45934.978539236108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45934.978539236108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45934.978539236108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45934.978539236108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45934.978539236108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45934.978539236108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45934.978539236108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45934.978539236108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45934.978539236108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45934.978539236108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45934.978539236108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45934.978539236108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45934.978539236108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45934.978539236108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45934.978539236108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45934.978539236108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45934.978539236108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45934.978539236108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45934.978539236108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45934.978539236108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45934.978539236108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45934.978539236108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45934.978539236108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45934.978539236108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45934.978539236108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45934.978539236108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45934.978539236108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45934.978539236108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45934.978539236108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45934.978539236108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45934.978539236108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45934.978539236108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45934.978539236108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45934.978539236108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45934.978539236108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45934.978539236108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45934.978539236108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45934.978539236108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45934.978539236108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45934.978539236108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45934.978539236108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45934.978539236108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45934.978539236108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45934.978539236108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45934.978539236108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45934.978539236108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45934.978539236108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45934.978539236108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45934.978539236108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45934.978539236108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45934.978539236108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45934.978539236108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45934.978539236108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45934.978539236108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45934.978539236108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45934.978539236108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45934.978539236108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45934.978539236108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45934.978539236108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45934.978539236108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45934.978539236108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45934.978539236108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45934.978539236108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45934.978539236108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45934.978539236108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45934.978539236108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45934.978539236108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45934.978539236108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45934.978539236108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45934.978539236108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45934.978539236108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45934.978539236108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45934.978539236108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45934.978539236108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45934.978539236108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45934.978539236108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45934.978539236108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45934.978539236108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45934.978539236108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45934.978539236108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45934.978539236108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45934.978539236108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45934.978539236108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45934.978539236108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45934.978539236108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45934.978539236108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45934.978539236108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45934.978539236108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45934.978539236108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45934.978539236108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45934.978539236108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45934.978539236108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45934.978539236108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45934.978539236108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45934.978539236108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45934.978539236108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45934.978539236108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45934.978539236108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45934.978539236108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45934.978539236108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45934.978539236108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45934.978539236108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45934.978539236108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45934.978539236108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45934.978539236108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45934.978539236108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45934.978539236108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45934.978539236108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45934.978539236108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45934.978539236108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45934.978539236108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45934.978539236108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45934.978539236108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45934.978539236108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45934.978539236108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45934.978539236108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45934.978539236108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45934.978539236108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45934.978539236108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45934.978539236108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45934.978539236108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45934.978539236108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45934.978539236108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45934.978539236108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45934.978539236108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45934.978539236108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45934.978539236108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45934.978539236108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45934.978539236108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45934.978539236108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45934.978539236108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45934.978539236108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45934.978539236108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45934.978539236108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45934.978539236108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45934.978539236108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45934.978539236108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45934.978539236108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45934.978539236108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45934.978539236108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45934.978539236108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45934.978539236108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45934.978539236108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45934.978539236108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45934.978539236108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45934.978539236108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45934.978539236108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45934.978539236108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45934.978539236108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45934.978539236108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45934.978539236108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45934.978539236108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45934.978539236108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45934.978539236108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45934.978539236108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45934.978539236108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45934.978539236108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45934.978539236108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45934.978539236108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45934.978539236108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45934.978539236108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45934.978539236108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45934.978539236108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45934.978539236108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45934.978539236108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45934.978539236108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45934.978539236108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45934.978539236108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45934.978539236108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45934.978539236108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45934.978539236108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45934.978539236108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45934.978539236108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45934.978539236108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45934.978539236108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45934.978539236108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45934.978539236108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45934.978539236108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45934.978539236108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45934.978539236108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45934.978539236108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45934.978539236108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45934.978539236108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45934.978539236108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45934.978539236108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45934.978539236108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45934.978539236108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45934.978539236108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45934.978539236108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45934.978539236108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45934.978539236108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45934.978539236108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45934.978539236108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45934.978539236108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45934.978539236108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231.497821643512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4.0882614583315444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0.27610844907758292</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0.13270567129802657</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6.8990393519925419E-2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5.9152430556423496E-2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45934.978539004631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45934.978539004631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45934.978539004631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45934.978539004631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45934.978539004631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45934.978539004631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45934.978539236108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45934.978539236108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45934.978539236108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45934.978539236108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45934.978539236108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45934.978539236108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45934.978539236108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45934.978539236108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45934.978539236108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45934.978539236108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45934.978539236108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45934.978539236108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45934.978539236108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45934.978539236108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45934.978539236108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45934.978539236108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45934.978539236108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45934.978539236108</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43.146479050919879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8.7896619212915539</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0.12623599536891561</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45934.978539236108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45934.978539236108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45934.978539236108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45934.978539236108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45934.978539236108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45934.978539236108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45934.978539236108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45934.978539236108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45934.978539236108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45934.978539236108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45934.978539236108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45934.978539236108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45934.978539236108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45934.978539236108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45934.978539236108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45934.978539236108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45934.978539236108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45934.978539236108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45934.978539236108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45934.978539236108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45934.978539236108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45934.978539236108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45934.978539236108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45934.978539236108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45934.978539236108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45934.978539236108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45934.978539236108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45934.978539236108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45934.978539236108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45934.978539236108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45934.978539236108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45934.978539236108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45934.978539236108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45934.978539236108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45934.978539236108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45934.978539236108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45934.978539236108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45934.978539236108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45934.978539236108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45934.978539236108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45934.978539236108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45934.978539236108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45934.978539236108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45934.978539236108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45934.978539236108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45934.978539236108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45934.978539236108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45934.978539236108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45934.978539236108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45934.978539236108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45934.978539236108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45934.978539236108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45934.978539236108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45934.978539236108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45934.978539236108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45934.978539236108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45934.978539236108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45934.978539236108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45934.978539236108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45934.978539236108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45934.978539236108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45934.978539236108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45934.978539236108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45934.978539236108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45934.978539236108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45934.978539236108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45934.978539236108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45934.978539236108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45934.978539236108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45934.978539236108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45934.978539236108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45934.978539236108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45934.978539236108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45934.978539236108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45934.978539236108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45934.978539236108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45934.978539236108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45934.978539236108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45934.978539236108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45934.978539236108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45934.978539236108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45934.978539236108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45934.978539236108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45934.978539236108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45934.978539236108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45934.978539236108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45934.978539236108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45934.978539236108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45934.978539236108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45934.978539236108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45934.978539236108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45934.978539236108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45934.978539236108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45934.978539236108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45934.978539236108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45934.978539236108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45934.978539236108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45934.978539236108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45934.978539236108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45934.978539236108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45934.978539236108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45934.978539236108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45934.978539236108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45934.978539236108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45934.978539236108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45934.978539236108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45934.978539236108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45934.978539236108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45934.978539236108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45934.978539236108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45934.978539236108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45934.978539236108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45934.978539236108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45934.978539236108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45934.978539236108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45934.978539236108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45934.978539236108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45934.978539236108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45934.978539236108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45934.978539236108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45934.978539236108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45934.978539236108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45934.978539236108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45934.978539236108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45934.978539236108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45934.978539236108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45934.978539236108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45934.978539236108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45934.978539236108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45934.978539236108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45934.978539236108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45934.978539236108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45934.978539236108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45934.978539236108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45934.978539236108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45934.978539236108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45934.978539236108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45934.978539236108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45934.978539236108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45934.978539236108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45934.978539236108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45934.978539236108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45934.978539236108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45934.978539236108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45934.978539236108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45934.978539236108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45934.978539236108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45934.978539236108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45934.978539236108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45934.978539236108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45934.978539236108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45934.978539236108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45934.978539236108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45934.978539236108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45934.978539236108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45934.978539236108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45934.978539236108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45934.978539236108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45934.978539236108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45934.978539236108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45934.978539236108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45934.978539236108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45934.978539236108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45934.978539236108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45934.978539236108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45934.978539236108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45934.978539236108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45934.978539236108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45934.978539236108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45934.978539236108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45934.978539236108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45934.978539236108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45934.978539236108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45934.978539236108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45934.978539236108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45934.978539236108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45934.978539236108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45934.978539236108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45934.978539236108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45934.978539236108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3"/>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1.0975670138868736</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8.2056920138857095</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3.6293865734478459E-2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1.2732151620366494</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1</v>
      </c>
      <c r="D6" s="137" t="s">
        <v>34159</v>
      </c>
      <c r="E6" s="137" t="s">
        <v>38964</v>
      </c>
      <c r="F6" s="140">
        <v>45934.948842592596</v>
      </c>
      <c r="G6" s="137">
        <f ca="1">IFERROR(NOW()-F6,"-")</f>
        <v>2.9696643512579612E-2</v>
      </c>
      <c r="H6" s="140">
        <v>45934.942962962959</v>
      </c>
      <c r="I6" s="137" t="str">
        <f>IFERROR(VLOOKUP(D6,DB!A:F,6,0),"")</f>
        <v>Generator-SG</v>
      </c>
      <c r="J6" s="137" t="str">
        <f>IFERROR(VLOOKUP(D6,DB!A:G,7,0),"")</f>
        <v>Dead</v>
      </c>
      <c r="K6" s="137" t="s">
        <v>39084</v>
      </c>
      <c r="L6" s="137" t="str">
        <f>IFERROR(VLOOKUP(D6,DB!A:I,9,0),"")</f>
        <v>Latis</v>
      </c>
      <c r="M6" s="137"/>
    </row>
    <row r="7" spans="1:16383" ht="31.5" customHeight="1">
      <c r="A7" s="121"/>
      <c r="B7" s="137" t="str">
        <f>IFERROR(VLOOKUP(D7,DB!A:K,11,0),"")</f>
        <v/>
      </c>
      <c r="C7" s="137"/>
      <c r="D7" s="137"/>
      <c r="E7" s="137"/>
      <c r="F7" s="137"/>
      <c r="G7" s="137">
        <f ca="1">IFERROR(NOW()-F7,"-")</f>
        <v>45934.978539236108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45934.978539236108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45934.978539236108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45934.978539236108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45934.978539236108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45934.978539236108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45934.978539236108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45934.978539236108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45934.978539236108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45934.978539236108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45934.978539236108</v>
      </c>
      <c r="H17" s="137"/>
      <c r="I17" s="137" t="str">
        <f>IFERROR(VLOOKUP(D17,DB!A:F,6,0),"")</f>
        <v/>
      </c>
      <c r="J17" s="137" t="str">
        <f>IFERROR(VLOOKUP(D17,DB!A:G,7,0),"")</f>
        <v/>
      </c>
      <c r="K17" s="137"/>
      <c r="L17" s="126" t="str">
        <f>IFERROR(VLOOKUP(D17,DB!A:I,9,0),"")</f>
        <v/>
      </c>
    </row>
    <row r="18" spans="1:12" ht="31.5" customHeight="1">
      <c r="A18" s="121"/>
      <c r="B18" s="120" t="str">
        <f>IFERROR(VLOOKUP(D18,DB!A:K,11,0),"")</f>
        <v/>
      </c>
      <c r="C18" s="122"/>
      <c r="D18" s="120"/>
      <c r="E18" s="123"/>
      <c r="F18" s="124"/>
      <c r="G18" s="89">
        <f ca="1">IFERROR(NOW()-F18,"-")</f>
        <v>45934.978539236108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45934.978539236108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45934.978539236108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45934.978539236108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45934.978539236108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45934.978539236108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45934.978539236108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45934.978539236108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45934.978539236108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45934.978539236108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45934.978539236108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45934.978539236108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45934.978539236108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45934.978539236108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45934.978539236108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45934.978539236108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45934.978539236108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45934.978539236108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45934.978539236108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45934.978539236108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45934.978539236108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45934.978539236108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45934.978539236108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45934.978539236108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45934.978539236108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45934.978539236108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45934.978539236108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45934.978539236108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45934.978539236108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45934.978539236108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45934.978539236108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45934.978539236108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45934.978539236108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45934.978539236108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45934.978539236108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45934.978539236108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45934.978539236108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45934.978539236108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45934.978539236108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45934.978539236108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45934.978539236108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45934.978539236108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45934.978539236108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45934.978539236108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45934.978539236108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45934.978539236108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45934.978539236108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45934.978539236108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45934.978539236108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45934.978539236108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45934.978539236108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45934.978539236108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45934.978539236108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45934.978539236108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45934.978539236108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45934.978539236108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45934.978539236108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45934.978539236108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45934.978539236108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45934.978539236108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45934.978539236108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45934.978539236108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45934.978539236108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45934.978539236108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45934.978539236108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45934.978539236108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45934.978539236108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45934.978539236108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45934.978539236108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45934.978539236108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45934.978539236108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45934.978539236108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45934.978539236108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45934.978539236108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45934.978539236108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45934.978539236108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45934.978539236108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45934.978539236108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45934.978539236108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45934.978539236108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45934.978539236108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45934.978539236108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45934.978539236108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45934.978539236108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45934.978539236108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45934.978539236108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45934.978539236108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45934.978539236108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45934.978539236108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45934.978539236108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45934.978539236108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45934.978539236108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45934.978539236108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45934.978539236108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45934.978539236108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45934.978539236108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45934.978539236108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45934.978539236108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45934.978539236108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45934.978539236108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45934.978539236108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45934.978539236108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45934.978539236108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45934.978539236108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45934.978539236108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45934.978539236108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45934.978539236108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45934.978539236108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45934.978539236108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45934.978539236108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45934.978539236108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45934.978539236108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45934.978539236108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45934.978539236108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45934.978539236108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45934.978539236108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45934.978539236108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45934.978539236108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45934.978539236108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45934.978539236108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45934.978539236108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45934.978539236108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45934.978539236108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45934.978539236108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45934.978539236108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45934.978539236108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45934.978539236108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45934.978539236108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45934.978539236108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45934.978539236108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45934.978539236108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45934.978539236108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45934.978539236108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45934.978539236108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45934.978539236108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45934.978539236108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45934.978539236108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45934.978539236108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45934.978539236108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45934.978539236108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45934.978539236108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45934.978539236108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45934.978539236108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45934.978539236108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45934.978539236108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45934.978539236108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45934.978539236108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45934.978539236108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45934.978539236108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45934.978539236108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45934.978539236108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45934.978539236108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45934.978539236108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45934.978539236108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45934.978539236108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45934.978539236108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45934.978539236108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45934.978539236108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45934.978539236108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45934.978539236108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45934.978539236108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45934.978539236108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45934.978539236108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45934.978539236108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45934.978539236108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45934.978539236108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45934.978539236108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45934.978539236108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45934.978539236108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45934.978539236108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45934.978539236108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45934.978539236108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45934.978539236108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45934.978539236108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45934.978539236108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45934.978539236108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45934.978539236108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45934.978539236108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45934.978539236108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45934.978539236108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45934.978539236108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45934.978539236108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45934.978539236108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45934.978539236108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45934.978539236108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45934.978539236108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45934.978539236108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45934.978539236108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45934.978539236108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45934.978539236108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45934.978539236108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45934.978539236108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45934.978539236108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45934.978539236108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45934.978539236108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45934.978539236108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45934.978539236108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45934.978539236108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45934.978539236108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45934.978539236108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45934.978539236108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45934.978539236108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45934.978539236108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45934.978539236108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45934.978539236108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45934.978539236108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45934.978539236108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45934.978539236108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45934.978539236108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45934.978539236108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45934.978539236108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45934.978539236108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45934.978539236108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45934.978539236108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45934.978539236108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45934.978539236108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45934.978539236108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45934.978539236108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45934.978539236108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45934.978539236108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45934.978539236108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45934.978539236108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45934.978539236108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45934.978539236108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45934.978539236108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45934.978539236108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45934.978539236108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45934.978539236108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45934.978539236108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45934.978539236108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45934.978539236108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45934.978539236108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45934.978539236108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45934.978539236108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45934.978539236108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45934.978539236108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45934.978539236108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45934.978539236108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45934.978539236108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45934.978539236108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45934.978539236108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45934.978539236108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45934.978539236108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45934.978539236108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45934.978539236108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45934.978539236108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45934.978539236108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45934.978539236108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45934.978539236108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45934.978539236108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45934.978539236108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45934.978539236108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45934.978539236108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45934.978539236108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45934.978539236108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45934.978539236108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45934.978539236108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45934.978539236108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45934.978539236108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45934.978539236108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45934.978539236108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45934.978539236108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45934.978539236108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45934.978539236108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45934.978539236108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45934.978539236108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45934.978539236108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45934.978539236108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45934.978539236108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45934.978539236108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45934.978539236108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45934.978539236108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45934.978539236108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45934.978539236108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45934.978539236108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45934.978539236108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45934.978539236108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45934.978539236108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45934.978539236108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45934.978539236108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45934.978539236108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45934.978539236108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45934.978539236108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45934.978539236108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45934.978539236108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45934.978539236108</v>
      </c>
      <c r="H303" s="124"/>
      <c r="I303" s="120" t="str">
        <f>IFERROR(VLOOKUP(D303,DB!A:F,6,0),"")</f>
        <v/>
      </c>
      <c r="J303" s="119" t="str">
        <f>IFERROR(VLOOKUP(D303,DB!A:G,7,0),"")</f>
        <v/>
      </c>
      <c r="K303" s="125"/>
      <c r="L303" s="126" t="str">
        <f>IFERROR(VLOOKUP(D303,DB!A:I,9,0),"")</f>
        <v/>
      </c>
    </row>
  </sheetData>
  <dataValidations count="2">
    <dataValidation allowBlank="1" showInputMessage="1" showErrorMessage="1" sqref="E1" xr:uid="{380493DB-286A-4683-AF55-C78F04945A49}"/>
    <dataValidation type="list" allowBlank="1" showInputMessage="1" showErrorMessage="1" sqref="E7:E30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